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yoel.adames\Desktop\4 - NOMINA - PORTAL DE TRANSPARENCIA\12 - DICIEMBRE\"/>
    </mc:Choice>
  </mc:AlternateContent>
  <xr:revisionPtr revIDLastSave="0" documentId="13_ncr:1_{CEFF4892-C9A0-4D82-B4AA-77D22808214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MPLEADO FIJO-TEMPORAL" sheetId="1" r:id="rId1"/>
  </sheets>
  <definedNames>
    <definedName name="_xlnm._FilterDatabase" localSheetId="0" hidden="1">'EMPLEADO FIJO-TEMPORAL'!$O$16:$O$30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2" i="1" l="1"/>
  <c r="R22" i="1"/>
  <c r="Q22" i="1"/>
  <c r="P22" i="1"/>
  <c r="O22" i="1"/>
  <c r="N22" i="1"/>
  <c r="M22" i="1"/>
  <c r="L22" i="1"/>
  <c r="K22" i="1"/>
  <c r="J22" i="1"/>
  <c r="I22" i="1"/>
  <c r="H22" i="1"/>
  <c r="G22" i="1"/>
  <c r="J21" i="1"/>
  <c r="K21" i="1"/>
  <c r="L21" i="1"/>
  <c r="M21" i="1"/>
  <c r="N21" i="1"/>
  <c r="P21" i="1"/>
  <c r="Q21" i="1"/>
  <c r="S21" i="1" s="1"/>
  <c r="R21" i="1"/>
  <c r="S19" i="1"/>
  <c r="J18" i="1"/>
  <c r="N20" i="1" l="1"/>
  <c r="M20" i="1"/>
  <c r="L20" i="1"/>
  <c r="K20" i="1"/>
  <c r="J20" i="1"/>
  <c r="N19" i="1"/>
  <c r="M19" i="1"/>
  <c r="L19" i="1"/>
  <c r="K19" i="1"/>
  <c r="J19" i="1"/>
  <c r="N18" i="1"/>
  <c r="M18" i="1"/>
  <c r="Q18" i="1" s="1"/>
  <c r="S18" i="1" s="1"/>
  <c r="L18" i="1"/>
  <c r="K18" i="1"/>
  <c r="R18" i="1" l="1"/>
  <c r="Q20" i="1"/>
  <c r="S20" i="1" s="1"/>
  <c r="P20" i="1"/>
  <c r="R20" i="1"/>
  <c r="R19" i="1"/>
  <c r="P19" i="1"/>
  <c r="P18" i="1"/>
</calcChain>
</file>

<file path=xl/sharedStrings.xml><?xml version="1.0" encoding="utf-8"?>
<sst xmlns="http://schemas.openxmlformats.org/spreadsheetml/2006/main" count="63" uniqueCount="57">
  <si>
    <t xml:space="preserve">Reg. No. </t>
  </si>
  <si>
    <t>Nombre</t>
  </si>
  <si>
    <t>Sueldo Bruto (RD$)</t>
  </si>
  <si>
    <t>Seguro Sávica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</si>
  <si>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</si>
  <si>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</si>
  <si>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</si>
  <si>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</si>
  <si>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</si>
  <si>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</si>
  <si>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</si>
  <si>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</si>
  <si>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</si>
  <si>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</si>
  <si>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</si>
  <si>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</si>
  <si>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</si>
  <si>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</si>
  <si>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</si>
  <si>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</si>
  <si>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</si>
  <si>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</si>
  <si>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TOTAL GENERAL</t>
  </si>
  <si>
    <t xml:space="preserve"> </t>
  </si>
  <si>
    <t>Observaciones:</t>
  </si>
  <si>
    <t>Contenido color azul: opcional</t>
  </si>
  <si>
    <t>Nómina de Sueldo: Empleados Fijos ocupando Cargos de Carrera Administrativa</t>
  </si>
  <si>
    <t>TEMPORAL/FIJO</t>
  </si>
  <si>
    <t xml:space="preserve">Género </t>
  </si>
  <si>
    <t>F / M</t>
  </si>
  <si>
    <t>REYNALDO JAVIER</t>
  </si>
  <si>
    <t>DIVISION DE CONTABILIDAD</t>
  </si>
  <si>
    <t>ENCARGADO DE LA DIVISION DE CONTABILIDAD</t>
  </si>
  <si>
    <t xml:space="preserve">MASCULINO </t>
  </si>
  <si>
    <t>0002-TF-2021</t>
  </si>
  <si>
    <t>YOEL ELIAS ADAMES VASQUEZ,</t>
  </si>
  <si>
    <t>Defensa Civil.</t>
  </si>
  <si>
    <t>Encargado del Departamento de Recursos Humanos</t>
  </si>
  <si>
    <t>YOEL ELIAS ADAMES VASQUEZ</t>
  </si>
  <si>
    <t>DEPARTAMENTO DE RECURSOS HUMANOS</t>
  </si>
  <si>
    <t>ENCARGADO DEL DEPARTAMENTO DE RECURSOS HUMANOS</t>
  </si>
  <si>
    <t>0003-TF-2022</t>
  </si>
  <si>
    <t xml:space="preserve">   (1*) Deducción directa en declaración ISR empleados del SUIRPLUS. Rentas hasta RD$$416,220.00 estan exentas.</t>
  </si>
  <si>
    <t xml:space="preserve">   (2*) Salario cotizable hasta RD$162,250.00, deducción directa de la declaración TSS del SUIRPLUS.</t>
  </si>
  <si>
    <t xml:space="preserve">   (3*) Salario cotizable hasta RD$325,250.00, deducción directa de la declaración TSS del SUIRPLUS.</t>
  </si>
  <si>
    <t>JENSSEN SANCHEZ OGANDO</t>
  </si>
  <si>
    <t>DEPARTAMENTO DE COMUNICACIONES</t>
  </si>
  <si>
    <t>ENCARGAD DEL DEPARTAMENTO DE COMUNICACIONES</t>
  </si>
  <si>
    <t>0006-TF-2023</t>
  </si>
  <si>
    <t>Cantidad de Servidores Públicos Fijos en Carrera Administrativa: 3</t>
  </si>
  <si>
    <t xml:space="preserve">   (4*) Deducción directa declaración TSS del SUIRPLUS por registro de dependientes adicionales al SDSS. RD$$1,715.46 por cada dependiente adicional registrado.</t>
  </si>
  <si>
    <t>IS/R  (Ley 11-92)     (1*)</t>
  </si>
  <si>
    <t>JHON MARTINEZ BETANCOURT</t>
  </si>
  <si>
    <t>DIVISION DE COMPRAS Y CONTRATACIONES</t>
  </si>
  <si>
    <t>TECNICO ADMINISTRATIVO</t>
  </si>
  <si>
    <t>0007-T-2024</t>
  </si>
  <si>
    <t>Correspondiente al mes diciembre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</si>
</sst>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4" x14ac:knownFonts="1"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b/>
      <sz val="16"/>
      <name val="Arial"/>
      <family val="2"/>
    </font>
    <font>
      <sz val="13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8"/>
      <name val="Arial"/>
      <family val="2"/>
    </font>
    <font>
      <sz val="18"/>
      <color theme="1"/>
      <name val="Arial"/>
      <family val="2"/>
    </font>
    <font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0" fillId="0" borderId="0"/>
  </cellStyleXfs>
  <cellXfs count="87">
    <xf numFmtId="0" fontId="0" fillId="0" borderId="0" xfId="0"/>
    <xf numFmtId="0" fontId="1" fillId="0" borderId="0" xfId="0" applyFont="1"/>
    <xf numFmtId="0" fontId="1" fillId="0" borderId="0" xfId="0" applyFont="1" applyFill="1"/>
    <xf numFmtId="4" fontId="1" fillId="0" borderId="0" xfId="0" applyNumberFormat="1" applyFont="1"/>
    <xf numFmtId="4" fontId="1" fillId="0" borderId="0" xfId="0" applyNumberFormat="1" applyFont="1" applyFill="1"/>
    <xf numFmtId="4" fontId="1" fillId="0" borderId="0" xfId="0" applyNumberFormat="1" applyFont="1" applyFill="1" applyAlignment="1">
      <alignment horizontal="right" vertical="center"/>
    </xf>
    <xf numFmtId="4" fontId="2" fillId="0" borderId="0" xfId="0" applyNumberFormat="1" applyFont="1" applyAlignment="1">
      <alignment horizontal="center" vertical="center"/>
    </xf>
    <xf numFmtId="4" fontId="7" fillId="0" borderId="15" xfId="0" applyNumberFormat="1" applyFont="1" applyFill="1" applyBorder="1" applyAlignment="1">
      <alignment horizontal="right" vertical="center" wrapText="1"/>
    </xf>
    <xf numFmtId="0" fontId="0" fillId="0" borderId="0" xfId="0" applyFont="1" applyFill="1"/>
    <xf numFmtId="0" fontId="3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 wrapText="1"/>
    </xf>
    <xf numFmtId="164" fontId="6" fillId="0" borderId="0" xfId="0" applyNumberFormat="1" applyFont="1" applyFill="1" applyAlignment="1">
      <alignment vertical="center"/>
    </xf>
    <xf numFmtId="4" fontId="6" fillId="2" borderId="0" xfId="0" applyNumberFormat="1" applyFont="1" applyFill="1" applyAlignment="1">
      <alignment vertical="center"/>
    </xf>
    <xf numFmtId="4" fontId="6" fillId="2" borderId="0" xfId="0" applyNumberFormat="1" applyFont="1" applyFill="1" applyBorder="1" applyAlignment="1">
      <alignment vertical="center"/>
    </xf>
    <xf numFmtId="4" fontId="6" fillId="2" borderId="0" xfId="0" applyNumberFormat="1" applyFont="1" applyFill="1" applyAlignment="1">
      <alignment horizontal="right" vertical="center"/>
    </xf>
    <xf numFmtId="0" fontId="7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4" fontId="1" fillId="2" borderId="0" xfId="0" applyNumberFormat="1" applyFont="1" applyFill="1" applyAlignment="1">
      <alignment vertical="center"/>
    </xf>
    <xf numFmtId="4" fontId="1" fillId="2" borderId="0" xfId="0" applyNumberFormat="1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 wrapText="1"/>
    </xf>
    <xf numFmtId="4" fontId="8" fillId="2" borderId="0" xfId="0" applyNumberFormat="1" applyFont="1" applyFill="1" applyAlignment="1">
      <alignment vertical="center"/>
    </xf>
    <xf numFmtId="4" fontId="8" fillId="2" borderId="0" xfId="0" applyNumberFormat="1" applyFont="1" applyFill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43" fontId="8" fillId="0" borderId="0" xfId="0" applyNumberFormat="1" applyFont="1" applyFill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 wrapText="1"/>
    </xf>
    <xf numFmtId="164" fontId="3" fillId="0" borderId="6" xfId="1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/>
    </xf>
    <xf numFmtId="0" fontId="6" fillId="3" borderId="2" xfId="0" applyFont="1" applyFill="1" applyBorder="1" applyAlignment="1">
      <alignment horizontal="center" vertical="center" wrapText="1"/>
    </xf>
    <xf numFmtId="4" fontId="6" fillId="3" borderId="6" xfId="0" applyNumberFormat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4" fontId="6" fillId="3" borderId="0" xfId="0" applyNumberFormat="1" applyFont="1" applyFill="1" applyBorder="1" applyAlignment="1">
      <alignment horizontal="center" vertical="center" wrapText="1"/>
    </xf>
    <xf numFmtId="4" fontId="6" fillId="3" borderId="6" xfId="0" applyNumberFormat="1" applyFont="1" applyFill="1" applyBorder="1" applyAlignment="1">
      <alignment horizontal="center" vertical="center" wrapText="1"/>
    </xf>
    <xf numFmtId="164" fontId="7" fillId="0" borderId="17" xfId="1" applyFont="1" applyFill="1" applyBorder="1" applyAlignment="1">
      <alignment horizontal="center" vertical="center"/>
    </xf>
    <xf numFmtId="164" fontId="7" fillId="0" borderId="18" xfId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" fontId="1" fillId="0" borderId="0" xfId="0" applyNumberFormat="1" applyFont="1" applyFill="1" applyAlignment="1">
      <alignment vertical="center"/>
    </xf>
    <xf numFmtId="0" fontId="0" fillId="0" borderId="0" xfId="0" applyFill="1"/>
    <xf numFmtId="0" fontId="12" fillId="0" borderId="6" xfId="0" applyFont="1" applyBorder="1" applyAlignment="1">
      <alignment vertical="center" wrapText="1"/>
    </xf>
    <xf numFmtId="4" fontId="12" fillId="0" borderId="6" xfId="0" applyNumberFormat="1" applyFont="1" applyBorder="1" applyAlignment="1">
      <alignment horizontal="right" vertical="center" wrapText="1"/>
    </xf>
    <xf numFmtId="0" fontId="12" fillId="0" borderId="0" xfId="0" applyFont="1"/>
    <xf numFmtId="0" fontId="12" fillId="0" borderId="6" xfId="0" applyFont="1" applyBorder="1" applyAlignment="1">
      <alignment horizontal="left" vertical="center" wrapText="1"/>
    </xf>
    <xf numFmtId="4" fontId="3" fillId="0" borderId="6" xfId="0" applyNumberFormat="1" applyFont="1" applyFill="1" applyBorder="1" applyAlignment="1">
      <alignment vertical="center" wrapText="1"/>
    </xf>
    <xf numFmtId="4" fontId="13" fillId="0" borderId="6" xfId="0" applyNumberFormat="1" applyFont="1" applyFill="1" applyBorder="1" applyAlignment="1">
      <alignment vertical="center" wrapText="1"/>
    </xf>
    <xf numFmtId="4" fontId="3" fillId="0" borderId="6" xfId="1" applyNumberFormat="1" applyFont="1" applyFill="1" applyBorder="1" applyAlignment="1">
      <alignment horizontal="right"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4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7" fillId="0" borderId="3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right" vertical="center"/>
    </xf>
    <xf numFmtId="0" fontId="7" fillId="0" borderId="16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 wrapText="1"/>
    </xf>
    <xf numFmtId="4" fontId="6" fillId="3" borderId="7" xfId="0" applyNumberFormat="1" applyFont="1" applyFill="1" applyBorder="1" applyAlignment="1">
      <alignment horizontal="center" vertical="center" wrapText="1"/>
    </xf>
    <xf numFmtId="4" fontId="6" fillId="3" borderId="11" xfId="0" applyNumberFormat="1" applyFont="1" applyFill="1" applyBorder="1" applyAlignment="1">
      <alignment horizontal="center" vertical="center" wrapText="1"/>
    </xf>
    <xf numFmtId="4" fontId="6" fillId="3" borderId="3" xfId="0" applyNumberFormat="1" applyFont="1" applyFill="1" applyBorder="1" applyAlignment="1">
      <alignment horizontal="center" vertical="center" wrapText="1"/>
    </xf>
    <xf numFmtId="4" fontId="6" fillId="3" borderId="5" xfId="0" applyNumberFormat="1" applyFont="1" applyFill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horizontal="center" vertical="center" wrapText="1"/>
    </xf>
    <xf numFmtId="4" fontId="6" fillId="3" borderId="12" xfId="0" applyNumberFormat="1" applyFont="1" applyFill="1" applyBorder="1" applyAlignment="1">
      <alignment horizontal="center" vertical="center" wrapText="1"/>
    </xf>
    <xf numFmtId="4" fontId="6" fillId="3" borderId="13" xfId="0" applyNumberFormat="1" applyFont="1" applyFill="1" applyBorder="1" applyAlignment="1">
      <alignment horizontal="center" vertical="center" wrapText="1"/>
    </xf>
    <xf numFmtId="4" fontId="6" fillId="3" borderId="9" xfId="0" applyNumberFormat="1" applyFont="1" applyFill="1" applyBorder="1" applyAlignment="1">
      <alignment horizontal="center" vertical="center" wrapText="1"/>
    </xf>
    <xf numFmtId="4" fontId="6" fillId="3" borderId="10" xfId="0" applyNumberFormat="1" applyFont="1" applyFill="1" applyBorder="1" applyAlignment="1">
      <alignment horizontal="center" vertical="center" wrapText="1"/>
    </xf>
    <xf numFmtId="4" fontId="6" fillId="3" borderId="14" xfId="0" applyNumberFormat="1" applyFont="1" applyFill="1" applyBorder="1" applyAlignment="1">
      <alignment horizontal="center" vertical="center" wrapText="1"/>
    </xf>
    <xf numFmtId="4" fontId="6" fillId="3" borderId="3" xfId="0" applyNumberFormat="1" applyFont="1" applyFill="1" applyBorder="1" applyAlignment="1">
      <alignment horizontal="center" vertical="center"/>
    </xf>
    <xf numFmtId="4" fontId="6" fillId="3" borderId="4" xfId="0" applyNumberFormat="1" applyFont="1" applyFill="1" applyBorder="1" applyAlignment="1">
      <alignment horizontal="center" vertical="center"/>
    </xf>
    <xf numFmtId="4" fontId="6" fillId="3" borderId="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3">
    <cellStyle name="Moneda" xfId="1" builtinId="4"/>
    <cellStyle name="Normal" xfId="0" builtinId="0"/>
    <cellStyle name="Normal 2" xfId="2" xr:uid="{857ED843-E61C-4F84-964A-9CECBEA65D31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1304925</xdr:colOff>
      <xdr:row>1</xdr:row>
      <xdr:rowOff>47625</xdr:rowOff>
    </xdr:from>
    <xdr:to>
      <xdr:col>9</xdr:col>
      <xdr:colOff>15875</xdr:colOff>
      <xdr:row>11</xdr:row>
      <xdr:rowOff>68263</xdr:rowOff>
    </xdr:to>
    <xdr:pic>
      <xdr:nvPicPr>
        <xdr:cNvPr id="3" name="Imagen 2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6925" y="206375"/>
          <a:ext cx="3933825" cy="210026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79376</xdr:colOff>
      <xdr:row>6</xdr:row>
      <xdr:rowOff>14219</xdr:rowOff>
    </xdr:from>
    <xdr:to>
      <xdr:col>5</xdr:col>
      <xdr:colOff>0</xdr:colOff>
      <xdr:row>10</xdr:row>
      <xdr:rowOff>156482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48700E-11BA-4A5E-85F9-07C6DEE9BC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1" y="966719"/>
          <a:ext cx="1381124" cy="12058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4173537</xdr:colOff>
      <xdr:row>54</xdr:row>
      <xdr:rowOff>387666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D235DE1-DCCA-4091-8B63-79BD366CD5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588625"/>
          <a:ext cx="5840412" cy="64677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T468"/>
  <sheetViews>
    <sheetView tabSelected="1" zoomScale="60" zoomScaleNormal="60" workbookViewId="0">
      <pane ySplit="6" topLeftCell="A12" activePane="bottomLeft" state="frozen"/>
      <selection pane="bottomLeft" activeCell="G31" sqref="G31"/>
    </sheetView>
  </sheetViews>
  <sheetFormatPr baseColWidth="10" defaultColWidth="11.42578125" defaultRowHeight="12.75" x14ac:dyDescent="0.2"/>
  <cols>
    <col min="1" max="1" width="25" style="1" customWidth="1"/>
    <col min="2" max="2" width="64.42578125" style="1" bestFit="1" customWidth="1"/>
    <col min="3" max="3" width="66.28515625" style="1" customWidth="1"/>
    <col min="4" max="4" width="105.85546875" style="1" bestFit="1" customWidth="1"/>
    <col min="5" max="5" width="21.85546875" style="1" customWidth="1"/>
    <col min="6" max="6" width="32.7109375" style="1" customWidth="1"/>
    <col min="7" max="7" width="32.140625" style="2" bestFit="1" customWidth="1"/>
    <col min="8" max="8" width="23.5703125" style="3" customWidth="1"/>
    <col min="9" max="9" width="22.7109375" style="3" customWidth="1"/>
    <col min="10" max="10" width="28.7109375" style="3" bestFit="1" customWidth="1"/>
    <col min="11" max="11" width="32.5703125" style="3" customWidth="1"/>
    <col min="12" max="12" width="29.85546875" style="3" customWidth="1"/>
    <col min="13" max="13" width="28.7109375" style="3" bestFit="1" customWidth="1"/>
    <col min="14" max="14" width="32.42578125" style="3" customWidth="1"/>
    <col min="15" max="15" width="26.140625" style="3" customWidth="1"/>
    <col min="16" max="16" width="33.28515625" style="3" customWidth="1"/>
    <col min="17" max="17" width="33.5703125" style="3" bestFit="1" customWidth="1"/>
    <col min="18" max="18" width="28.140625" style="3" bestFit="1" customWidth="1"/>
    <col min="19" max="19" width="30.7109375" style="33" bestFit="1" customWidth="1"/>
    <col min="20" max="20" width="25.85546875" style="3" bestFit="1" customWidth="1"/>
  </cols>
  <sheetData>
    <row r="7" spans="1:20" ht="27" x14ac:dyDescent="0.2">
      <c r="B7" s="2"/>
      <c r="J7" s="6"/>
      <c r="M7" s="4"/>
      <c r="N7" s="4"/>
      <c r="O7" s="4"/>
      <c r="P7" s="4"/>
      <c r="Q7" s="4"/>
      <c r="R7" s="4"/>
      <c r="S7" s="5"/>
      <c r="T7" s="4"/>
    </row>
    <row r="8" spans="1:20" x14ac:dyDescent="0.2">
      <c r="B8" s="2"/>
      <c r="M8" s="4"/>
      <c r="N8" s="4"/>
      <c r="O8" s="4"/>
      <c r="P8" s="4"/>
      <c r="Q8" s="4"/>
      <c r="R8" s="4"/>
      <c r="S8" s="5"/>
      <c r="T8" s="4"/>
    </row>
    <row r="9" spans="1:20" ht="20.25" x14ac:dyDescent="0.2">
      <c r="A9" s="84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</row>
    <row r="10" spans="1:20" ht="23.25" x14ac:dyDescent="0.2">
      <c r="A10" s="85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</row>
    <row r="11" spans="1:20" ht="18" x14ac:dyDescent="0.2">
      <c r="A11" s="86"/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</row>
    <row r="12" spans="1:20" ht="23.25" x14ac:dyDescent="0.2">
      <c r="A12" s="85" t="s">
        <v>26</v>
      </c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</row>
    <row r="13" spans="1:20" ht="23.25" x14ac:dyDescent="0.2">
      <c r="A13" s="85" t="s">
        <v>56</v>
      </c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</row>
    <row r="14" spans="1:20" ht="13.5" thickBot="1" x14ac:dyDescent="0.25">
      <c r="B14" s="2"/>
      <c r="M14" s="4"/>
      <c r="N14" s="4"/>
      <c r="O14" s="4"/>
      <c r="P14" s="4"/>
      <c r="Q14" s="4"/>
      <c r="R14" s="4"/>
      <c r="S14" s="5"/>
      <c r="T14" s="4"/>
    </row>
    <row r="15" spans="1:20" ht="33" customHeight="1" thickBot="1" x14ac:dyDescent="0.25">
      <c r="A15" s="65" t="s">
        <v>0</v>
      </c>
      <c r="B15" s="67" t="s">
        <v>1</v>
      </c>
      <c r="C15" s="40"/>
      <c r="D15" s="40"/>
      <c r="E15" s="40"/>
      <c r="F15" s="40"/>
      <c r="G15" s="67" t="s">
        <v>2</v>
      </c>
      <c r="H15" s="70" t="s">
        <v>51</v>
      </c>
      <c r="I15" s="70" t="s">
        <v>3</v>
      </c>
      <c r="J15" s="81" t="s">
        <v>4</v>
      </c>
      <c r="K15" s="82"/>
      <c r="L15" s="82"/>
      <c r="M15" s="82"/>
      <c r="N15" s="82"/>
      <c r="O15" s="83"/>
      <c r="P15" s="41"/>
      <c r="Q15" s="73" t="s">
        <v>5</v>
      </c>
      <c r="R15" s="74"/>
      <c r="S15" s="70" t="s">
        <v>6</v>
      </c>
      <c r="T15" s="70" t="s">
        <v>7</v>
      </c>
    </row>
    <row r="16" spans="1:20" ht="46.5" customHeight="1" thickBot="1" x14ac:dyDescent="0.25">
      <c r="A16" s="66"/>
      <c r="B16" s="68"/>
      <c r="C16" s="42" t="s">
        <v>8</v>
      </c>
      <c r="D16" s="42" t="s">
        <v>9</v>
      </c>
      <c r="E16" s="42" t="s">
        <v>28</v>
      </c>
      <c r="F16" s="42" t="s">
        <v>10</v>
      </c>
      <c r="G16" s="68"/>
      <c r="H16" s="71"/>
      <c r="I16" s="71"/>
      <c r="J16" s="73" t="s">
        <v>11</v>
      </c>
      <c r="K16" s="74"/>
      <c r="L16" s="75" t="s">
        <v>12</v>
      </c>
      <c r="M16" s="73" t="s">
        <v>13</v>
      </c>
      <c r="N16" s="74"/>
      <c r="O16" s="75" t="s">
        <v>14</v>
      </c>
      <c r="P16" s="70" t="s">
        <v>15</v>
      </c>
      <c r="Q16" s="78" t="s">
        <v>16</v>
      </c>
      <c r="R16" s="79" t="s">
        <v>17</v>
      </c>
      <c r="S16" s="71"/>
      <c r="T16" s="71"/>
    </row>
    <row r="17" spans="1:20" ht="33.75" customHeight="1" thickBot="1" x14ac:dyDescent="0.25">
      <c r="A17" s="66"/>
      <c r="B17" s="68"/>
      <c r="C17" s="42"/>
      <c r="D17" s="42"/>
      <c r="E17" s="42" t="s">
        <v>29</v>
      </c>
      <c r="F17" s="42"/>
      <c r="G17" s="69"/>
      <c r="H17" s="72"/>
      <c r="I17" s="72"/>
      <c r="J17" s="43" t="s">
        <v>18</v>
      </c>
      <c r="K17" s="44" t="s">
        <v>19</v>
      </c>
      <c r="L17" s="76"/>
      <c r="M17" s="43" t="s">
        <v>20</v>
      </c>
      <c r="N17" s="44" t="s">
        <v>21</v>
      </c>
      <c r="O17" s="77"/>
      <c r="P17" s="72"/>
      <c r="Q17" s="78"/>
      <c r="R17" s="80"/>
      <c r="S17" s="72"/>
      <c r="T17" s="72"/>
    </row>
    <row r="18" spans="1:20" s="8" customFormat="1" ht="62.25" customHeight="1" thickBot="1" x14ac:dyDescent="0.25">
      <c r="A18" s="34" t="s">
        <v>34</v>
      </c>
      <c r="B18" s="39" t="s">
        <v>30</v>
      </c>
      <c r="C18" s="37" t="s">
        <v>31</v>
      </c>
      <c r="D18" s="37" t="s">
        <v>32</v>
      </c>
      <c r="E18" s="35" t="s">
        <v>33</v>
      </c>
      <c r="F18" s="36" t="s">
        <v>27</v>
      </c>
      <c r="G18" s="38">
        <v>30000</v>
      </c>
      <c r="H18" s="56">
        <v>0</v>
      </c>
      <c r="I18" s="56">
        <v>25</v>
      </c>
      <c r="J18" s="56">
        <f>ROUNDUP(G18*2.87%,2)</f>
        <v>861</v>
      </c>
      <c r="K18" s="56">
        <f>ROUNDUP(G18*7.1%,2)</f>
        <v>2130</v>
      </c>
      <c r="L18" s="56">
        <f>+G18*1.2%</f>
        <v>360</v>
      </c>
      <c r="M18" s="56">
        <f>+G18*3.04%</f>
        <v>912</v>
      </c>
      <c r="N18" s="56">
        <f>+G18*7.09%</f>
        <v>2127</v>
      </c>
      <c r="O18" s="57">
        <v>0</v>
      </c>
      <c r="P18" s="56">
        <f t="shared" ref="P18:P19" si="0">+H18+I18+J18+K18+L18+M18+N18+O18</f>
        <v>6415</v>
      </c>
      <c r="Q18" s="56">
        <f t="shared" ref="Q18:Q20" si="1">ROUNDUP(H18+I18+J18+M18+O18,2)</f>
        <v>1798</v>
      </c>
      <c r="R18" s="56">
        <f t="shared" ref="R18:R19" si="2">+K18+L18+N18</f>
        <v>4617</v>
      </c>
      <c r="S18" s="58">
        <f>ROUNDUP(G18-Q18,2)</f>
        <v>28202</v>
      </c>
      <c r="T18" s="7">
        <v>111</v>
      </c>
    </row>
    <row r="19" spans="1:20" s="8" customFormat="1" ht="62.25" customHeight="1" thickBot="1" x14ac:dyDescent="0.25">
      <c r="A19" s="34" t="s">
        <v>41</v>
      </c>
      <c r="B19" s="39" t="s">
        <v>38</v>
      </c>
      <c r="C19" s="37" t="s">
        <v>39</v>
      </c>
      <c r="D19" s="37" t="s">
        <v>40</v>
      </c>
      <c r="E19" s="35" t="s">
        <v>33</v>
      </c>
      <c r="F19" s="36" t="s">
        <v>27</v>
      </c>
      <c r="G19" s="38">
        <v>50000</v>
      </c>
      <c r="H19" s="59">
        <v>1854</v>
      </c>
      <c r="I19" s="56">
        <v>25</v>
      </c>
      <c r="J19" s="56">
        <f>ROUNDUP(G19*2.87%,2)</f>
        <v>1435</v>
      </c>
      <c r="K19" s="56">
        <f>ROUNDUP(G19*7.1%,2)</f>
        <v>3550</v>
      </c>
      <c r="L19" s="56">
        <f>+G19*1.2%</f>
        <v>600</v>
      </c>
      <c r="M19" s="56">
        <f>+G19*3.04%</f>
        <v>1520</v>
      </c>
      <c r="N19" s="56">
        <f>+G19*7.09%</f>
        <v>3545.0000000000005</v>
      </c>
      <c r="O19" s="57">
        <v>5546.9</v>
      </c>
      <c r="P19" s="56">
        <f t="shared" si="0"/>
        <v>18075.900000000001</v>
      </c>
      <c r="Q19" s="56">
        <v>10380.9</v>
      </c>
      <c r="R19" s="56">
        <f t="shared" si="2"/>
        <v>7695</v>
      </c>
      <c r="S19" s="58">
        <f>ROUNDUP(G19-Q19,2)</f>
        <v>39619.1</v>
      </c>
      <c r="T19" s="7">
        <v>111</v>
      </c>
    </row>
    <row r="20" spans="1:20" s="8" customFormat="1" ht="62.25" customHeight="1" thickBot="1" x14ac:dyDescent="0.25">
      <c r="A20" s="34" t="s">
        <v>48</v>
      </c>
      <c r="B20" s="34" t="s">
        <v>45</v>
      </c>
      <c r="C20" s="35" t="s">
        <v>46</v>
      </c>
      <c r="D20" s="35" t="s">
        <v>47</v>
      </c>
      <c r="E20" s="35" t="s">
        <v>33</v>
      </c>
      <c r="F20" s="36" t="s">
        <v>27</v>
      </c>
      <c r="G20" s="38">
        <v>25000</v>
      </c>
      <c r="H20" s="56">
        <v>0</v>
      </c>
      <c r="I20" s="56">
        <v>25</v>
      </c>
      <c r="J20" s="56">
        <f>ROUNDUP(G20*2.87%,2)</f>
        <v>717.5</v>
      </c>
      <c r="K20" s="56">
        <f>ROUNDUP(G20*7.1%,2)</f>
        <v>1775</v>
      </c>
      <c r="L20" s="56">
        <f>+G20*1.2%</f>
        <v>300</v>
      </c>
      <c r="M20" s="56">
        <f>+G20*3.04%</f>
        <v>760</v>
      </c>
      <c r="N20" s="56">
        <f>+G20*7.09%</f>
        <v>1772.5000000000002</v>
      </c>
      <c r="O20" s="56">
        <v>0</v>
      </c>
      <c r="P20" s="56">
        <f t="shared" ref="P20" si="3">+H20+I20+J20+K20+L20+M20+N20+O20</f>
        <v>5350</v>
      </c>
      <c r="Q20" s="56">
        <f t="shared" si="1"/>
        <v>1502.5</v>
      </c>
      <c r="R20" s="56">
        <f t="shared" ref="R20" si="4">+K20+L20+N20</f>
        <v>3847.5</v>
      </c>
      <c r="S20" s="58">
        <f>ROUNDUP(G20-Q20,2)</f>
        <v>23497.5</v>
      </c>
      <c r="T20" s="7">
        <v>111</v>
      </c>
    </row>
    <row r="21" spans="1:20" s="54" customFormat="1" ht="81" customHeight="1" thickBot="1" x14ac:dyDescent="0.4">
      <c r="A21" s="55" t="s">
        <v>55</v>
      </c>
      <c r="B21" s="52" t="s">
        <v>52</v>
      </c>
      <c r="C21" s="35" t="s">
        <v>53</v>
      </c>
      <c r="D21" s="35" t="s">
        <v>54</v>
      </c>
      <c r="E21" s="35" t="s">
        <v>33</v>
      </c>
      <c r="F21" s="36" t="s">
        <v>27</v>
      </c>
      <c r="G21" s="38">
        <v>15000</v>
      </c>
      <c r="H21" s="56">
        <v>0</v>
      </c>
      <c r="I21" s="56">
        <v>25</v>
      </c>
      <c r="J21" s="56">
        <f>ROUNDUP(G21*2.87%,2)</f>
        <v>430.5</v>
      </c>
      <c r="K21" s="56">
        <f>ROUNDUP(G21*7.1%,2)</f>
        <v>1065</v>
      </c>
      <c r="L21" s="56">
        <f>+G21*1.2%</f>
        <v>180</v>
      </c>
      <c r="M21" s="56">
        <f>+G21*3.04%</f>
        <v>456</v>
      </c>
      <c r="N21" s="56">
        <f>+G21*7.09%</f>
        <v>1063.5</v>
      </c>
      <c r="O21" s="56">
        <v>0</v>
      </c>
      <c r="P21" s="56">
        <f t="shared" ref="P21" si="5">+H21+I21+J21+K21+L21+M21+N21+O21</f>
        <v>3220</v>
      </c>
      <c r="Q21" s="56">
        <f t="shared" ref="Q21" si="6">ROUNDUP(H21+I21+J21+M21+O21,2)</f>
        <v>911.5</v>
      </c>
      <c r="R21" s="56">
        <f t="shared" ref="R21" si="7">+K21+L21+N21</f>
        <v>2308.5</v>
      </c>
      <c r="S21" s="58">
        <f>ROUNDUP(G21-Q21,2)</f>
        <v>14088.5</v>
      </c>
      <c r="T21" s="53">
        <v>111</v>
      </c>
    </row>
    <row r="22" spans="1:20" ht="39" customHeight="1" thickBot="1" x14ac:dyDescent="0.25">
      <c r="A22" s="62" t="s">
        <v>22</v>
      </c>
      <c r="B22" s="63"/>
      <c r="C22" s="63"/>
      <c r="D22" s="63"/>
      <c r="E22" s="63"/>
      <c r="F22" s="64"/>
      <c r="G22" s="45">
        <f t="shared" ref="G22:S22" si="8">SUM(G18:G21)</f>
        <v>120000</v>
      </c>
      <c r="H22" s="45">
        <f t="shared" si="8"/>
        <v>1854</v>
      </c>
      <c r="I22" s="45">
        <f t="shared" si="8"/>
        <v>100</v>
      </c>
      <c r="J22" s="45">
        <f t="shared" si="8"/>
        <v>3444</v>
      </c>
      <c r="K22" s="45">
        <f t="shared" si="8"/>
        <v>8520</v>
      </c>
      <c r="L22" s="45">
        <f t="shared" si="8"/>
        <v>1440</v>
      </c>
      <c r="M22" s="45">
        <f t="shared" si="8"/>
        <v>3648</v>
      </c>
      <c r="N22" s="45">
        <f t="shared" si="8"/>
        <v>8508</v>
      </c>
      <c r="O22" s="45">
        <f t="shared" si="8"/>
        <v>5546.9</v>
      </c>
      <c r="P22" s="45">
        <f t="shared" si="8"/>
        <v>33060.9</v>
      </c>
      <c r="Q22" s="45">
        <f t="shared" si="8"/>
        <v>14592.9</v>
      </c>
      <c r="R22" s="45">
        <f t="shared" si="8"/>
        <v>18468</v>
      </c>
      <c r="S22" s="45">
        <f t="shared" si="8"/>
        <v>105407.1</v>
      </c>
      <c r="T22" s="46"/>
    </row>
    <row r="23" spans="1:20" ht="20.25" x14ac:dyDescent="0.2">
      <c r="A23" s="9" t="s">
        <v>49</v>
      </c>
      <c r="B23" s="9"/>
      <c r="C23" s="10"/>
      <c r="D23" s="10"/>
      <c r="E23" s="10"/>
      <c r="F23" s="10"/>
      <c r="G23" s="11"/>
      <c r="H23" s="12"/>
      <c r="I23" s="12"/>
      <c r="J23" s="12"/>
      <c r="K23" s="12"/>
      <c r="L23" s="13"/>
      <c r="M23" s="12"/>
      <c r="N23" s="12"/>
      <c r="O23" s="12"/>
      <c r="P23" s="12"/>
      <c r="Q23" s="12"/>
      <c r="R23" s="12"/>
      <c r="S23" s="14"/>
      <c r="T23" s="14"/>
    </row>
    <row r="24" spans="1:20" ht="20.25" x14ac:dyDescent="0.2">
      <c r="A24" s="15"/>
      <c r="B24" s="15" t="s">
        <v>23</v>
      </c>
      <c r="C24" s="10"/>
      <c r="D24" s="16"/>
      <c r="E24" s="16"/>
      <c r="F24" s="16"/>
      <c r="G24" s="17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9"/>
      <c r="T24" s="18"/>
    </row>
    <row r="25" spans="1:20" ht="20.25" x14ac:dyDescent="0.2">
      <c r="A25" s="15" t="s">
        <v>24</v>
      </c>
      <c r="B25" s="20"/>
      <c r="C25" s="21"/>
      <c r="D25" s="16"/>
      <c r="E25" s="16"/>
      <c r="F25" s="16"/>
      <c r="G25" s="17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9"/>
      <c r="T25" s="18"/>
    </row>
    <row r="26" spans="1:20" ht="20.25" x14ac:dyDescent="0.2">
      <c r="A26" s="22" t="s">
        <v>42</v>
      </c>
      <c r="B26" s="20"/>
      <c r="C26" s="21"/>
      <c r="D26" s="16"/>
      <c r="E26" s="16"/>
      <c r="F26" s="16"/>
      <c r="G26" s="17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9"/>
      <c r="T26" s="18"/>
    </row>
    <row r="27" spans="1:20" ht="20.25" x14ac:dyDescent="0.2">
      <c r="A27" s="22" t="s">
        <v>43</v>
      </c>
      <c r="B27" s="20"/>
      <c r="C27" s="21"/>
      <c r="D27" s="16"/>
      <c r="E27" s="16"/>
      <c r="F27" s="16"/>
      <c r="G27" s="17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9"/>
      <c r="T27" s="18"/>
    </row>
    <row r="28" spans="1:20" ht="20.25" x14ac:dyDescent="0.2">
      <c r="A28" s="22" t="s">
        <v>44</v>
      </c>
      <c r="B28" s="20"/>
      <c r="C28" s="21"/>
      <c r="D28" s="16"/>
      <c r="E28" s="16"/>
      <c r="F28" s="16"/>
      <c r="G28" s="17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9"/>
      <c r="T28" s="18"/>
    </row>
    <row r="29" spans="1:20" ht="20.25" x14ac:dyDescent="0.2">
      <c r="A29" s="22" t="s">
        <v>50</v>
      </c>
      <c r="B29" s="20"/>
      <c r="C29" s="21"/>
      <c r="D29" s="16"/>
      <c r="E29" s="16"/>
      <c r="F29" s="16"/>
      <c r="G29" s="17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9"/>
      <c r="T29" s="18"/>
    </row>
    <row r="30" spans="1:20" s="51" customFormat="1" ht="20.25" x14ac:dyDescent="0.2">
      <c r="A30" s="47" t="s">
        <v>25</v>
      </c>
      <c r="B30" s="47"/>
      <c r="C30" s="48"/>
      <c r="D30" s="49"/>
      <c r="E30" s="49"/>
      <c r="F30" s="49"/>
      <c r="G3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"/>
      <c r="T30" s="50"/>
    </row>
    <row r="31" spans="1:20" ht="16.5" x14ac:dyDescent="0.2">
      <c r="A31" s="23"/>
      <c r="B31" s="23"/>
      <c r="C31" s="24"/>
      <c r="D31" s="16"/>
      <c r="E31" s="16"/>
      <c r="F31" s="16"/>
      <c r="G31" s="17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9"/>
      <c r="T31" s="18"/>
    </row>
    <row r="32" spans="1:20" ht="23.25" x14ac:dyDescent="0.2">
      <c r="A32" s="60" t="s">
        <v>35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</row>
    <row r="33" spans="1:20" ht="23.25" x14ac:dyDescent="0.2">
      <c r="A33" s="61" t="s">
        <v>37</v>
      </c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</row>
    <row r="34" spans="1:20" ht="23.25" x14ac:dyDescent="0.2">
      <c r="A34" s="61" t="s">
        <v>36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</row>
    <row r="35" spans="1:20" ht="16.5" x14ac:dyDescent="0.2">
      <c r="A35" s="25"/>
      <c r="B35" s="26"/>
      <c r="C35" s="21"/>
      <c r="D35" s="16"/>
      <c r="E35" s="16"/>
      <c r="F35" s="16"/>
      <c r="G35" s="17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9"/>
      <c r="T35" s="18"/>
    </row>
    <row r="36" spans="1:20" ht="16.5" x14ac:dyDescent="0.2">
      <c r="A36" s="17"/>
      <c r="B36" s="30"/>
      <c r="C36" s="31"/>
      <c r="D36" s="27"/>
      <c r="E36" s="27"/>
      <c r="F36" s="27"/>
      <c r="G36" s="32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9"/>
      <c r="T36" s="29"/>
    </row>
    <row r="37" spans="1:20" x14ac:dyDescent="0.2">
      <c r="B37" s="2"/>
      <c r="M37" s="4"/>
      <c r="N37" s="4"/>
      <c r="O37" s="4"/>
      <c r="P37" s="4"/>
      <c r="Q37" s="4"/>
      <c r="R37" s="4"/>
      <c r="S37" s="5"/>
      <c r="T37" s="4"/>
    </row>
    <row r="52" spans="7:20" s="1" customFormat="1" ht="62.25" customHeight="1" x14ac:dyDescent="0.2">
      <c r="G52" s="2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3"/>
      <c r="T52" s="3"/>
    </row>
    <row r="53" spans="7:20" s="1" customFormat="1" ht="62.25" customHeight="1" x14ac:dyDescent="0.2">
      <c r="G53" s="2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3"/>
      <c r="T53" s="3"/>
    </row>
    <row r="54" spans="7:20" s="1" customFormat="1" ht="62.25" customHeight="1" x14ac:dyDescent="0.2">
      <c r="G54" s="2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3"/>
      <c r="T54" s="3"/>
    </row>
    <row r="55" spans="7:20" s="1" customFormat="1" ht="62.25" customHeight="1" x14ac:dyDescent="0.2">
      <c r="G55" s="2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3"/>
      <c r="T55" s="3"/>
    </row>
    <row r="56" spans="7:20" s="1" customFormat="1" ht="62.25" customHeight="1" x14ac:dyDescent="0.2">
      <c r="G56" s="2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3"/>
      <c r="T56" s="3"/>
    </row>
    <row r="57" spans="7:20" s="1" customFormat="1" ht="62.25" customHeight="1" x14ac:dyDescent="0.2">
      <c r="G57" s="2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3"/>
      <c r="T57" s="3"/>
    </row>
    <row r="58" spans="7:20" s="1" customFormat="1" ht="62.25" customHeight="1" x14ac:dyDescent="0.2">
      <c r="G58" s="2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3"/>
      <c r="T58" s="3"/>
    </row>
    <row r="59" spans="7:20" s="1" customFormat="1" ht="62.25" customHeight="1" x14ac:dyDescent="0.2">
      <c r="G59" s="2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3"/>
      <c r="T59" s="3"/>
    </row>
    <row r="60" spans="7:20" s="1" customFormat="1" ht="62.25" customHeight="1" x14ac:dyDescent="0.2">
      <c r="G60" s="2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3"/>
      <c r="T60" s="3"/>
    </row>
    <row r="61" spans="7:20" s="1" customFormat="1" ht="62.25" customHeight="1" x14ac:dyDescent="0.2">
      <c r="G61" s="2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3"/>
      <c r="T61" s="3"/>
    </row>
    <row r="62" spans="7:20" s="1" customFormat="1" ht="62.25" customHeight="1" x14ac:dyDescent="0.2">
      <c r="G62" s="2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3"/>
      <c r="T62" s="3"/>
    </row>
    <row r="63" spans="7:20" s="1" customFormat="1" ht="62.25" customHeight="1" x14ac:dyDescent="0.2">
      <c r="G63" s="2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3"/>
      <c r="T63" s="3"/>
    </row>
    <row r="64" spans="7:20" s="1" customFormat="1" ht="62.25" customHeight="1" x14ac:dyDescent="0.2">
      <c r="G64" s="2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3"/>
      <c r="T64" s="3"/>
    </row>
    <row r="65" spans="7:20" s="1" customFormat="1" ht="62.25" customHeight="1" x14ac:dyDescent="0.2">
      <c r="G65" s="2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3"/>
      <c r="T65" s="3"/>
    </row>
    <row r="66" spans="7:20" s="1" customFormat="1" ht="62.25" customHeight="1" x14ac:dyDescent="0.2">
      <c r="G66" s="2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3"/>
      <c r="T66" s="3"/>
    </row>
    <row r="67" spans="7:20" s="1" customFormat="1" ht="62.25" customHeight="1" x14ac:dyDescent="0.2">
      <c r="G67" s="2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3"/>
      <c r="T67" s="3"/>
    </row>
    <row r="68" spans="7:20" s="1" customFormat="1" ht="62.25" customHeight="1" x14ac:dyDescent="0.2">
      <c r="G68" s="2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3"/>
      <c r="T68" s="3"/>
    </row>
    <row r="69" spans="7:20" s="1" customFormat="1" ht="62.25" customHeight="1" x14ac:dyDescent="0.2">
      <c r="G69" s="2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3"/>
      <c r="T69" s="3"/>
    </row>
    <row r="70" spans="7:20" s="1" customFormat="1" ht="62.25" customHeight="1" x14ac:dyDescent="0.2">
      <c r="G70" s="2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3"/>
      <c r="T70" s="3"/>
    </row>
    <row r="71" spans="7:20" s="1" customFormat="1" ht="62.25" customHeight="1" x14ac:dyDescent="0.2">
      <c r="G71" s="2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3"/>
      <c r="T71" s="3"/>
    </row>
    <row r="72" spans="7:20" s="1" customFormat="1" ht="62.25" customHeight="1" x14ac:dyDescent="0.2">
      <c r="G72" s="2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3"/>
      <c r="T72" s="3"/>
    </row>
    <row r="73" spans="7:20" s="1" customFormat="1" ht="62.25" customHeight="1" x14ac:dyDescent="0.2">
      <c r="G73" s="2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3"/>
      <c r="T73" s="3"/>
    </row>
    <row r="74" spans="7:20" s="1" customFormat="1" ht="62.25" customHeight="1" x14ac:dyDescent="0.2">
      <c r="G74" s="2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3"/>
      <c r="T74" s="3"/>
    </row>
    <row r="75" spans="7:20" s="1" customFormat="1" ht="62.25" customHeight="1" x14ac:dyDescent="0.2">
      <c r="G75" s="2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3"/>
      <c r="T75" s="3"/>
    </row>
    <row r="76" spans="7:20" s="1" customFormat="1" ht="62.25" customHeight="1" x14ac:dyDescent="0.2">
      <c r="G76" s="2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3"/>
      <c r="T76" s="3"/>
    </row>
    <row r="77" spans="7:20" s="1" customFormat="1" ht="62.25" customHeight="1" x14ac:dyDescent="0.2">
      <c r="G77" s="2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3"/>
      <c r="T77" s="3"/>
    </row>
    <row r="78" spans="7:20" s="1" customFormat="1" ht="62.25" customHeight="1" x14ac:dyDescent="0.2">
      <c r="G78" s="2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3"/>
      <c r="T78" s="3"/>
    </row>
    <row r="79" spans="7:20" s="1" customFormat="1" ht="62.25" customHeight="1" x14ac:dyDescent="0.2">
      <c r="G79" s="2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3"/>
      <c r="T79" s="3"/>
    </row>
    <row r="80" spans="7:20" s="1" customFormat="1" ht="62.25" customHeight="1" x14ac:dyDescent="0.2">
      <c r="G80" s="2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3"/>
      <c r="T80" s="3"/>
    </row>
    <row r="81" spans="7:20" s="1" customFormat="1" ht="62.25" customHeight="1" x14ac:dyDescent="0.2">
      <c r="G81" s="2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3"/>
      <c r="T81" s="3"/>
    </row>
    <row r="82" spans="7:20" s="1" customFormat="1" ht="62.25" customHeight="1" x14ac:dyDescent="0.2">
      <c r="G82" s="2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3"/>
      <c r="T82" s="3"/>
    </row>
    <row r="83" spans="7:20" s="1" customFormat="1" ht="62.25" customHeight="1" x14ac:dyDescent="0.2">
      <c r="G83" s="2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3"/>
      <c r="T83" s="3"/>
    </row>
    <row r="84" spans="7:20" s="1" customFormat="1" ht="62.25" customHeight="1" x14ac:dyDescent="0.2">
      <c r="G84" s="2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3"/>
      <c r="T84" s="3"/>
    </row>
    <row r="85" spans="7:20" s="1" customFormat="1" ht="62.25" customHeight="1" x14ac:dyDescent="0.2">
      <c r="G85" s="2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3"/>
      <c r="T85" s="3"/>
    </row>
    <row r="86" spans="7:20" s="1" customFormat="1" ht="62.25" customHeight="1" x14ac:dyDescent="0.2">
      <c r="G86" s="2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3"/>
      <c r="T86" s="3"/>
    </row>
    <row r="87" spans="7:20" s="1" customFormat="1" ht="62.25" customHeight="1" x14ac:dyDescent="0.2">
      <c r="G87" s="2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3"/>
      <c r="T87" s="3"/>
    </row>
    <row r="88" spans="7:20" s="1" customFormat="1" ht="62.25" customHeight="1" x14ac:dyDescent="0.2">
      <c r="G88" s="2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3"/>
      <c r="T88" s="3"/>
    </row>
    <row r="89" spans="7:20" s="1" customFormat="1" ht="62.25" customHeight="1" x14ac:dyDescent="0.2">
      <c r="G89" s="2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3"/>
      <c r="T89" s="3"/>
    </row>
    <row r="90" spans="7:20" s="1" customFormat="1" ht="62.25" customHeight="1" x14ac:dyDescent="0.2">
      <c r="G90" s="2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3"/>
      <c r="T90" s="3"/>
    </row>
    <row r="91" spans="7:20" s="1" customFormat="1" ht="62.25" customHeight="1" x14ac:dyDescent="0.2">
      <c r="G91" s="2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3"/>
      <c r="T91" s="3"/>
    </row>
    <row r="92" spans="7:20" s="1" customFormat="1" ht="62.25" customHeight="1" x14ac:dyDescent="0.2">
      <c r="G92" s="2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3"/>
      <c r="T92" s="3"/>
    </row>
    <row r="93" spans="7:20" s="1" customFormat="1" ht="62.25" customHeight="1" x14ac:dyDescent="0.2">
      <c r="G93" s="2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3"/>
      <c r="T93" s="3"/>
    </row>
    <row r="94" spans="7:20" s="1" customFormat="1" ht="62.25" customHeight="1" x14ac:dyDescent="0.2">
      <c r="G94" s="2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3"/>
      <c r="T94" s="3"/>
    </row>
    <row r="95" spans="7:20" s="1" customFormat="1" ht="62.25" customHeight="1" x14ac:dyDescent="0.2">
      <c r="G95" s="2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3"/>
      <c r="T95" s="3"/>
    </row>
    <row r="96" spans="7:20" s="1" customFormat="1" ht="62.25" customHeight="1" x14ac:dyDescent="0.2">
      <c r="G96" s="2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3"/>
      <c r="T96" s="3"/>
    </row>
    <row r="97" spans="7:20" s="1" customFormat="1" ht="62.25" customHeight="1" x14ac:dyDescent="0.2">
      <c r="G97" s="2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3"/>
      <c r="T97" s="3"/>
    </row>
    <row r="98" spans="7:20" s="1" customFormat="1" ht="62.25" customHeight="1" x14ac:dyDescent="0.2">
      <c r="G98" s="2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3"/>
      <c r="T98" s="3"/>
    </row>
    <row r="99" spans="7:20" s="1" customFormat="1" ht="62.25" customHeight="1" x14ac:dyDescent="0.2">
      <c r="G99" s="2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3"/>
      <c r="T99" s="3"/>
    </row>
    <row r="100" spans="7:20" s="1" customFormat="1" ht="62.25" customHeight="1" x14ac:dyDescent="0.2">
      <c r="G100" s="2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3"/>
      <c r="T100" s="3"/>
    </row>
    <row r="101" spans="7:20" s="1" customFormat="1" ht="62.25" customHeight="1" x14ac:dyDescent="0.2">
      <c r="G101" s="2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3"/>
      <c r="T101" s="3"/>
    </row>
    <row r="102" spans="7:20" s="1" customFormat="1" ht="62.25" customHeight="1" x14ac:dyDescent="0.2">
      <c r="G102" s="2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3"/>
      <c r="T102" s="3"/>
    </row>
    <row r="103" spans="7:20" s="1" customFormat="1" ht="62.25" customHeight="1" x14ac:dyDescent="0.2">
      <c r="G103" s="2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3"/>
      <c r="T103" s="3"/>
    </row>
    <row r="104" spans="7:20" s="1" customFormat="1" ht="62.25" customHeight="1" x14ac:dyDescent="0.2">
      <c r="G104" s="2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3"/>
      <c r="T104" s="3"/>
    </row>
    <row r="105" spans="7:20" s="1" customFormat="1" ht="62.25" customHeight="1" x14ac:dyDescent="0.2">
      <c r="G105" s="2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3"/>
      <c r="T105" s="3"/>
    </row>
    <row r="106" spans="7:20" s="1" customFormat="1" ht="62.25" customHeight="1" x14ac:dyDescent="0.2">
      <c r="G106" s="2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3"/>
      <c r="T106" s="3"/>
    </row>
    <row r="107" spans="7:20" s="1" customFormat="1" ht="62.25" customHeight="1" x14ac:dyDescent="0.2">
      <c r="G107" s="2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3"/>
      <c r="T107" s="3"/>
    </row>
    <row r="108" spans="7:20" s="1" customFormat="1" ht="62.25" customHeight="1" x14ac:dyDescent="0.2">
      <c r="G108" s="2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3"/>
      <c r="T108" s="3"/>
    </row>
    <row r="109" spans="7:20" s="1" customFormat="1" ht="62.25" customHeight="1" x14ac:dyDescent="0.2">
      <c r="G109" s="2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3"/>
      <c r="T109" s="3"/>
    </row>
    <row r="110" spans="7:20" s="1" customFormat="1" ht="62.25" customHeight="1" x14ac:dyDescent="0.2">
      <c r="G110" s="2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3"/>
      <c r="T110" s="3"/>
    </row>
    <row r="111" spans="7:20" s="1" customFormat="1" ht="62.25" customHeight="1" x14ac:dyDescent="0.2">
      <c r="G111" s="2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3"/>
      <c r="T111" s="3"/>
    </row>
    <row r="112" spans="7:20" s="1" customFormat="1" ht="62.25" customHeight="1" x14ac:dyDescent="0.2">
      <c r="G112" s="2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3"/>
      <c r="T112" s="3"/>
    </row>
    <row r="113" spans="7:20" s="1" customFormat="1" ht="62.25" customHeight="1" x14ac:dyDescent="0.2">
      <c r="G113" s="2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3"/>
      <c r="T113" s="3"/>
    </row>
    <row r="114" spans="7:20" s="1" customFormat="1" ht="62.25" customHeight="1" x14ac:dyDescent="0.2">
      <c r="G114" s="2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3"/>
      <c r="T114" s="3"/>
    </row>
    <row r="115" spans="7:20" s="1" customFormat="1" ht="62.25" customHeight="1" x14ac:dyDescent="0.2">
      <c r="G115" s="2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3"/>
      <c r="T115" s="3"/>
    </row>
    <row r="116" spans="7:20" s="1" customFormat="1" ht="62.25" customHeight="1" x14ac:dyDescent="0.2">
      <c r="G116" s="2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3"/>
      <c r="T116" s="3"/>
    </row>
    <row r="117" spans="7:20" s="1" customFormat="1" ht="62.25" customHeight="1" x14ac:dyDescent="0.2">
      <c r="G117" s="2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3"/>
      <c r="T117" s="3"/>
    </row>
    <row r="118" spans="7:20" s="1" customFormat="1" ht="62.25" customHeight="1" x14ac:dyDescent="0.2">
      <c r="G118" s="2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3"/>
      <c r="T118" s="3"/>
    </row>
    <row r="119" spans="7:20" s="1" customFormat="1" ht="62.25" customHeight="1" x14ac:dyDescent="0.2">
      <c r="G119" s="2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3"/>
      <c r="T119" s="3"/>
    </row>
    <row r="120" spans="7:20" s="1" customFormat="1" ht="62.25" customHeight="1" x14ac:dyDescent="0.2">
      <c r="G120" s="2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3"/>
      <c r="T120" s="3"/>
    </row>
    <row r="121" spans="7:20" s="1" customFormat="1" ht="62.25" customHeight="1" x14ac:dyDescent="0.2">
      <c r="G121" s="2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3"/>
      <c r="T121" s="3"/>
    </row>
    <row r="122" spans="7:20" s="1" customFormat="1" ht="62.25" customHeight="1" x14ac:dyDescent="0.2">
      <c r="G122" s="2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3"/>
      <c r="T122" s="3"/>
    </row>
    <row r="123" spans="7:20" s="1" customFormat="1" ht="62.25" customHeight="1" x14ac:dyDescent="0.2">
      <c r="G123" s="2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3"/>
      <c r="T123" s="3"/>
    </row>
    <row r="124" spans="7:20" s="1" customFormat="1" ht="62.25" customHeight="1" x14ac:dyDescent="0.2">
      <c r="G124" s="2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3"/>
      <c r="T124" s="3"/>
    </row>
    <row r="125" spans="7:20" s="1" customFormat="1" ht="62.25" customHeight="1" x14ac:dyDescent="0.2">
      <c r="G125" s="2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3"/>
      <c r="T125" s="3"/>
    </row>
    <row r="126" spans="7:20" s="1" customFormat="1" ht="62.25" customHeight="1" x14ac:dyDescent="0.2">
      <c r="G126" s="2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3"/>
      <c r="T126" s="3"/>
    </row>
    <row r="127" spans="7:20" s="1" customFormat="1" ht="62.25" customHeight="1" x14ac:dyDescent="0.2">
      <c r="G127" s="2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3"/>
      <c r="T127" s="3"/>
    </row>
    <row r="128" spans="7:20" s="1" customFormat="1" ht="62.25" customHeight="1" x14ac:dyDescent="0.2">
      <c r="G128" s="2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3"/>
      <c r="T128" s="3"/>
    </row>
    <row r="129" spans="7:20" s="1" customFormat="1" ht="62.25" customHeight="1" x14ac:dyDescent="0.2">
      <c r="G129" s="2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3"/>
      <c r="T129" s="3"/>
    </row>
    <row r="130" spans="7:20" s="1" customFormat="1" ht="62.25" customHeight="1" x14ac:dyDescent="0.2">
      <c r="G130" s="2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3"/>
      <c r="T130" s="3"/>
    </row>
    <row r="131" spans="7:20" s="1" customFormat="1" ht="62.25" customHeight="1" x14ac:dyDescent="0.2">
      <c r="G131" s="2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3"/>
      <c r="T131" s="3"/>
    </row>
    <row r="132" spans="7:20" s="1" customFormat="1" ht="62.25" customHeight="1" x14ac:dyDescent="0.2">
      <c r="G132" s="2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3"/>
      <c r="T132" s="3"/>
    </row>
    <row r="133" spans="7:20" s="1" customFormat="1" ht="62.25" customHeight="1" x14ac:dyDescent="0.2">
      <c r="G133" s="2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3"/>
      <c r="T133" s="3"/>
    </row>
    <row r="134" spans="7:20" s="1" customFormat="1" ht="62.25" customHeight="1" x14ac:dyDescent="0.2">
      <c r="G134" s="2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3"/>
      <c r="T134" s="3"/>
    </row>
    <row r="135" spans="7:20" s="1" customFormat="1" ht="62.25" customHeight="1" x14ac:dyDescent="0.2">
      <c r="G135" s="2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3"/>
      <c r="T135" s="3"/>
    </row>
    <row r="136" spans="7:20" s="1" customFormat="1" ht="62.25" customHeight="1" x14ac:dyDescent="0.2">
      <c r="G136" s="2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3"/>
      <c r="T136" s="3"/>
    </row>
    <row r="137" spans="7:20" s="1" customFormat="1" ht="62.25" customHeight="1" x14ac:dyDescent="0.2">
      <c r="G137" s="2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3"/>
      <c r="T137" s="3"/>
    </row>
    <row r="138" spans="7:20" s="1" customFormat="1" ht="62.25" customHeight="1" x14ac:dyDescent="0.2">
      <c r="G138" s="2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3"/>
      <c r="T138" s="3"/>
    </row>
    <row r="139" spans="7:20" s="1" customFormat="1" ht="62.25" customHeight="1" x14ac:dyDescent="0.2">
      <c r="G139" s="2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3"/>
      <c r="T139" s="3"/>
    </row>
    <row r="140" spans="7:20" s="1" customFormat="1" ht="62.25" customHeight="1" x14ac:dyDescent="0.2">
      <c r="G140" s="2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3"/>
      <c r="T140" s="3"/>
    </row>
    <row r="141" spans="7:20" s="1" customFormat="1" ht="62.25" customHeight="1" x14ac:dyDescent="0.2">
      <c r="G141" s="2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3"/>
      <c r="T141" s="3"/>
    </row>
    <row r="142" spans="7:20" s="1" customFormat="1" ht="62.25" customHeight="1" x14ac:dyDescent="0.2">
      <c r="G142" s="2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3"/>
      <c r="T142" s="3"/>
    </row>
    <row r="143" spans="7:20" s="1" customFormat="1" ht="62.25" customHeight="1" x14ac:dyDescent="0.2">
      <c r="G143" s="2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3"/>
      <c r="T143" s="3"/>
    </row>
    <row r="144" spans="7:20" s="1" customFormat="1" ht="62.25" customHeight="1" x14ac:dyDescent="0.2">
      <c r="G144" s="2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3"/>
      <c r="T144" s="3"/>
    </row>
    <row r="145" spans="7:20" s="1" customFormat="1" ht="62.25" customHeight="1" x14ac:dyDescent="0.2">
      <c r="G145" s="2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3"/>
      <c r="T145" s="3"/>
    </row>
    <row r="146" spans="7:20" s="1" customFormat="1" ht="62.25" customHeight="1" x14ac:dyDescent="0.2">
      <c r="G146" s="2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3"/>
      <c r="T146" s="3"/>
    </row>
    <row r="147" spans="7:20" s="1" customFormat="1" ht="62.25" customHeight="1" x14ac:dyDescent="0.2">
      <c r="G147" s="2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3"/>
      <c r="T147" s="3"/>
    </row>
    <row r="148" spans="7:20" s="1" customFormat="1" ht="62.25" customHeight="1" x14ac:dyDescent="0.2">
      <c r="G148" s="2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3"/>
      <c r="T148" s="3"/>
    </row>
    <row r="149" spans="7:20" s="1" customFormat="1" ht="62.25" customHeight="1" x14ac:dyDescent="0.2">
      <c r="G149" s="2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3"/>
      <c r="T149" s="3"/>
    </row>
    <row r="150" spans="7:20" s="1" customFormat="1" ht="62.25" customHeight="1" x14ac:dyDescent="0.2">
      <c r="G150" s="2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3"/>
      <c r="T150" s="3"/>
    </row>
    <row r="151" spans="7:20" s="1" customFormat="1" ht="62.25" customHeight="1" x14ac:dyDescent="0.2">
      <c r="G151" s="2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3"/>
      <c r="T151" s="3"/>
    </row>
    <row r="152" spans="7:20" s="1" customFormat="1" ht="62.25" customHeight="1" x14ac:dyDescent="0.2">
      <c r="G152" s="2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3"/>
      <c r="T152" s="3"/>
    </row>
    <row r="153" spans="7:20" s="1" customFormat="1" ht="62.25" customHeight="1" x14ac:dyDescent="0.2">
      <c r="G153" s="2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3"/>
      <c r="T153" s="3"/>
    </row>
    <row r="154" spans="7:20" s="1" customFormat="1" ht="62.25" customHeight="1" x14ac:dyDescent="0.2">
      <c r="G154" s="2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3"/>
      <c r="T154" s="3"/>
    </row>
    <row r="155" spans="7:20" s="1" customFormat="1" ht="62.25" customHeight="1" x14ac:dyDescent="0.2">
      <c r="G155" s="2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3"/>
      <c r="T155" s="3"/>
    </row>
    <row r="156" spans="7:20" s="1" customFormat="1" ht="62.25" customHeight="1" x14ac:dyDescent="0.2">
      <c r="G156" s="2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3"/>
      <c r="T156" s="3"/>
    </row>
    <row r="157" spans="7:20" s="1" customFormat="1" ht="62.25" customHeight="1" x14ac:dyDescent="0.2">
      <c r="G157" s="2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3"/>
      <c r="T157" s="3"/>
    </row>
    <row r="158" spans="7:20" s="1" customFormat="1" ht="62.25" customHeight="1" x14ac:dyDescent="0.2">
      <c r="G158" s="2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3"/>
      <c r="T158" s="3"/>
    </row>
    <row r="159" spans="7:20" s="1" customFormat="1" ht="62.25" customHeight="1" x14ac:dyDescent="0.2">
      <c r="G159" s="2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3"/>
      <c r="T159" s="3"/>
    </row>
    <row r="160" spans="7:20" s="1" customFormat="1" ht="62.25" customHeight="1" x14ac:dyDescent="0.2">
      <c r="G160" s="2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3"/>
      <c r="T160" s="3"/>
    </row>
    <row r="161" spans="7:20" s="1" customFormat="1" ht="62.25" customHeight="1" x14ac:dyDescent="0.2">
      <c r="G161" s="2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3"/>
      <c r="T161" s="3"/>
    </row>
    <row r="162" spans="7:20" s="1" customFormat="1" ht="62.25" customHeight="1" x14ac:dyDescent="0.2">
      <c r="G162" s="2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3"/>
      <c r="T162" s="3"/>
    </row>
    <row r="163" spans="7:20" s="1" customFormat="1" ht="62.25" customHeight="1" x14ac:dyDescent="0.2">
      <c r="G163" s="2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3"/>
      <c r="T163" s="3"/>
    </row>
    <row r="164" spans="7:20" s="1" customFormat="1" ht="62.25" customHeight="1" x14ac:dyDescent="0.2">
      <c r="G164" s="2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3"/>
      <c r="T164" s="3"/>
    </row>
    <row r="165" spans="7:20" s="1" customFormat="1" ht="62.25" customHeight="1" x14ac:dyDescent="0.2">
      <c r="G165" s="2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3"/>
      <c r="T165" s="3"/>
    </row>
    <row r="166" spans="7:20" s="1" customFormat="1" ht="62.25" customHeight="1" x14ac:dyDescent="0.2">
      <c r="G166" s="2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3"/>
      <c r="T166" s="3"/>
    </row>
    <row r="167" spans="7:20" s="1" customFormat="1" ht="62.25" customHeight="1" x14ac:dyDescent="0.2">
      <c r="G167" s="2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3"/>
      <c r="T167" s="3"/>
    </row>
    <row r="168" spans="7:20" s="1" customFormat="1" ht="62.25" customHeight="1" x14ac:dyDescent="0.2">
      <c r="G168" s="2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3"/>
      <c r="T168" s="3"/>
    </row>
    <row r="169" spans="7:20" s="1" customFormat="1" ht="62.25" customHeight="1" x14ac:dyDescent="0.2">
      <c r="G169" s="2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3"/>
      <c r="T169" s="3"/>
    </row>
    <row r="170" spans="7:20" s="1" customFormat="1" ht="62.25" customHeight="1" x14ac:dyDescent="0.2">
      <c r="G170" s="2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3"/>
      <c r="T170" s="3"/>
    </row>
    <row r="171" spans="7:20" s="1" customFormat="1" ht="62.25" customHeight="1" x14ac:dyDescent="0.2">
      <c r="G171" s="2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3"/>
      <c r="T171" s="3"/>
    </row>
    <row r="172" spans="7:20" s="1" customFormat="1" ht="62.25" customHeight="1" x14ac:dyDescent="0.2">
      <c r="G172" s="2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3"/>
      <c r="T172" s="3"/>
    </row>
    <row r="173" spans="7:20" s="1" customFormat="1" ht="62.25" customHeight="1" x14ac:dyDescent="0.2">
      <c r="G173" s="2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3"/>
      <c r="T173" s="3"/>
    </row>
    <row r="174" spans="7:20" s="1" customFormat="1" ht="62.25" customHeight="1" x14ac:dyDescent="0.2">
      <c r="G174" s="2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3"/>
      <c r="T174" s="3"/>
    </row>
    <row r="175" spans="7:20" s="1" customFormat="1" ht="62.25" customHeight="1" x14ac:dyDescent="0.2">
      <c r="G175" s="2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3"/>
      <c r="T175" s="3"/>
    </row>
    <row r="176" spans="7:20" s="1" customFormat="1" ht="62.25" customHeight="1" x14ac:dyDescent="0.2">
      <c r="G176" s="2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3"/>
      <c r="T176" s="3"/>
    </row>
    <row r="177" spans="7:20" s="1" customFormat="1" ht="62.25" customHeight="1" x14ac:dyDescent="0.2">
      <c r="G177" s="2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3"/>
      <c r="T177" s="3"/>
    </row>
    <row r="178" spans="7:20" s="1" customFormat="1" ht="62.25" customHeight="1" x14ac:dyDescent="0.2">
      <c r="G178" s="2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3"/>
      <c r="T178" s="3"/>
    </row>
    <row r="179" spans="7:20" s="1" customFormat="1" ht="62.25" customHeight="1" x14ac:dyDescent="0.2">
      <c r="G179" s="2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3"/>
      <c r="T179" s="3"/>
    </row>
    <row r="180" spans="7:20" s="1" customFormat="1" ht="62.25" customHeight="1" x14ac:dyDescent="0.2">
      <c r="G180" s="2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3"/>
      <c r="T180" s="3"/>
    </row>
    <row r="181" spans="7:20" s="1" customFormat="1" ht="62.25" customHeight="1" x14ac:dyDescent="0.2">
      <c r="G181" s="2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3"/>
      <c r="T181" s="3"/>
    </row>
    <row r="182" spans="7:20" s="1" customFormat="1" ht="62.25" customHeight="1" x14ac:dyDescent="0.2">
      <c r="G182" s="2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3"/>
      <c r="T182" s="3"/>
    </row>
    <row r="183" spans="7:20" s="1" customFormat="1" ht="62.25" customHeight="1" x14ac:dyDescent="0.2">
      <c r="G183" s="2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3"/>
      <c r="T183" s="3"/>
    </row>
    <row r="184" spans="7:20" s="1" customFormat="1" ht="62.25" customHeight="1" x14ac:dyDescent="0.2">
      <c r="G184" s="2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3"/>
      <c r="T184" s="3"/>
    </row>
    <row r="185" spans="7:20" s="1" customFormat="1" ht="62.25" customHeight="1" x14ac:dyDescent="0.2">
      <c r="G185" s="2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3"/>
      <c r="T185" s="3"/>
    </row>
    <row r="186" spans="7:20" s="1" customFormat="1" ht="62.25" customHeight="1" x14ac:dyDescent="0.2">
      <c r="G186" s="2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3"/>
      <c r="T186" s="3"/>
    </row>
    <row r="187" spans="7:20" s="1" customFormat="1" ht="62.25" customHeight="1" x14ac:dyDescent="0.2">
      <c r="G187" s="2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3"/>
      <c r="T187" s="3"/>
    </row>
    <row r="188" spans="7:20" s="1" customFormat="1" ht="62.25" customHeight="1" x14ac:dyDescent="0.2">
      <c r="G188" s="2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3"/>
      <c r="T188" s="3"/>
    </row>
    <row r="189" spans="7:20" s="1" customFormat="1" ht="62.25" customHeight="1" x14ac:dyDescent="0.2">
      <c r="G189" s="2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3"/>
      <c r="T189" s="3"/>
    </row>
    <row r="190" spans="7:20" s="1" customFormat="1" ht="62.25" customHeight="1" x14ac:dyDescent="0.2">
      <c r="G190" s="2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3"/>
      <c r="T190" s="3"/>
    </row>
    <row r="191" spans="7:20" s="1" customFormat="1" ht="62.25" customHeight="1" x14ac:dyDescent="0.2">
      <c r="G191" s="2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3"/>
      <c r="T191" s="3"/>
    </row>
    <row r="192" spans="7:20" s="1" customFormat="1" ht="62.25" customHeight="1" x14ac:dyDescent="0.2">
      <c r="G192" s="2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3"/>
      <c r="T192" s="3"/>
    </row>
    <row r="193" spans="7:20" s="1" customFormat="1" ht="62.25" customHeight="1" x14ac:dyDescent="0.2">
      <c r="G193" s="2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3"/>
      <c r="T193" s="3"/>
    </row>
    <row r="194" spans="7:20" s="1" customFormat="1" ht="62.25" customHeight="1" x14ac:dyDescent="0.2">
      <c r="G194" s="2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3"/>
      <c r="T194" s="3"/>
    </row>
    <row r="195" spans="7:20" s="1" customFormat="1" ht="62.25" customHeight="1" x14ac:dyDescent="0.2">
      <c r="G195" s="2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3"/>
      <c r="T195" s="3"/>
    </row>
    <row r="196" spans="7:20" s="1" customFormat="1" ht="62.25" customHeight="1" x14ac:dyDescent="0.2">
      <c r="G196" s="2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3"/>
      <c r="T196" s="3"/>
    </row>
    <row r="197" spans="7:20" s="1" customFormat="1" ht="62.25" customHeight="1" x14ac:dyDescent="0.2">
      <c r="G197" s="2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3"/>
      <c r="T197" s="3"/>
    </row>
    <row r="198" spans="7:20" s="1" customFormat="1" ht="62.25" customHeight="1" x14ac:dyDescent="0.2">
      <c r="G198" s="2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3"/>
      <c r="T198" s="3"/>
    </row>
    <row r="199" spans="7:20" s="1" customFormat="1" ht="62.25" customHeight="1" x14ac:dyDescent="0.2">
      <c r="G199" s="2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3"/>
      <c r="T199" s="3"/>
    </row>
    <row r="200" spans="7:20" s="1" customFormat="1" ht="62.25" customHeight="1" x14ac:dyDescent="0.2">
      <c r="G200" s="2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3"/>
      <c r="T200" s="3"/>
    </row>
    <row r="201" spans="7:20" s="1" customFormat="1" ht="62.25" customHeight="1" x14ac:dyDescent="0.2">
      <c r="G201" s="2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3"/>
      <c r="T201" s="3"/>
    </row>
    <row r="202" spans="7:20" s="1" customFormat="1" ht="62.25" customHeight="1" x14ac:dyDescent="0.2">
      <c r="G202" s="2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3"/>
      <c r="T202" s="3"/>
    </row>
    <row r="203" spans="7:20" s="1" customFormat="1" ht="62.25" customHeight="1" x14ac:dyDescent="0.2">
      <c r="G203" s="2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3"/>
      <c r="T203" s="3"/>
    </row>
    <row r="204" spans="7:20" s="1" customFormat="1" ht="62.25" customHeight="1" x14ac:dyDescent="0.2">
      <c r="G204" s="2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3"/>
      <c r="T204" s="3"/>
    </row>
    <row r="205" spans="7:20" s="1" customFormat="1" ht="62.25" customHeight="1" x14ac:dyDescent="0.2">
      <c r="G205" s="2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3"/>
      <c r="T205" s="3"/>
    </row>
    <row r="206" spans="7:20" s="1" customFormat="1" ht="62.25" customHeight="1" x14ac:dyDescent="0.2">
      <c r="G206" s="2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3"/>
      <c r="T206" s="3"/>
    </row>
    <row r="207" spans="7:20" s="1" customFormat="1" ht="62.25" customHeight="1" x14ac:dyDescent="0.2">
      <c r="G207" s="2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3"/>
      <c r="T207" s="3"/>
    </row>
    <row r="208" spans="7:20" s="1" customFormat="1" ht="62.25" customHeight="1" x14ac:dyDescent="0.2">
      <c r="G208" s="2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3"/>
      <c r="T208" s="3"/>
    </row>
    <row r="209" spans="7:20" s="1" customFormat="1" ht="62.25" customHeight="1" x14ac:dyDescent="0.2">
      <c r="G209" s="2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3"/>
      <c r="T209" s="3"/>
    </row>
    <row r="210" spans="7:20" s="1" customFormat="1" ht="62.25" customHeight="1" x14ac:dyDescent="0.2">
      <c r="G210" s="2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3"/>
      <c r="T210" s="3"/>
    </row>
    <row r="211" spans="7:20" s="1" customFormat="1" ht="62.25" customHeight="1" x14ac:dyDescent="0.2">
      <c r="G211" s="2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3"/>
      <c r="T211" s="3"/>
    </row>
    <row r="212" spans="7:20" s="1" customFormat="1" ht="62.25" customHeight="1" x14ac:dyDescent="0.2">
      <c r="G212" s="2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3"/>
      <c r="T212" s="3"/>
    </row>
    <row r="213" spans="7:20" s="1" customFormat="1" ht="62.25" customHeight="1" x14ac:dyDescent="0.2">
      <c r="G213" s="2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3"/>
      <c r="T213" s="3"/>
    </row>
    <row r="214" spans="7:20" s="1" customFormat="1" ht="62.25" customHeight="1" x14ac:dyDescent="0.2">
      <c r="G214" s="2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3"/>
      <c r="T214" s="3"/>
    </row>
    <row r="215" spans="7:20" s="1" customFormat="1" ht="62.25" customHeight="1" x14ac:dyDescent="0.2">
      <c r="G215" s="2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3"/>
      <c r="T215" s="3"/>
    </row>
    <row r="216" spans="7:20" s="1" customFormat="1" ht="62.25" customHeight="1" x14ac:dyDescent="0.2">
      <c r="G216" s="2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3"/>
      <c r="T216" s="3"/>
    </row>
    <row r="217" spans="7:20" s="1" customFormat="1" ht="62.25" customHeight="1" x14ac:dyDescent="0.2">
      <c r="G217" s="2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3"/>
      <c r="T217" s="3"/>
    </row>
    <row r="218" spans="7:20" s="1" customFormat="1" ht="62.25" customHeight="1" x14ac:dyDescent="0.2">
      <c r="G218" s="2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3"/>
      <c r="T218" s="3"/>
    </row>
    <row r="219" spans="7:20" s="1" customFormat="1" ht="62.25" customHeight="1" x14ac:dyDescent="0.2">
      <c r="G219" s="2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3"/>
      <c r="T219" s="3"/>
    </row>
    <row r="220" spans="7:20" s="1" customFormat="1" ht="62.25" customHeight="1" x14ac:dyDescent="0.2">
      <c r="G220" s="2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3"/>
      <c r="T220" s="3"/>
    </row>
    <row r="221" spans="7:20" s="1" customFormat="1" ht="62.25" customHeight="1" x14ac:dyDescent="0.2">
      <c r="G221" s="2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3"/>
      <c r="T221" s="3"/>
    </row>
    <row r="222" spans="7:20" s="1" customFormat="1" ht="62.25" customHeight="1" x14ac:dyDescent="0.2">
      <c r="G222" s="2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3"/>
      <c r="T222" s="3"/>
    </row>
    <row r="223" spans="7:20" s="1" customFormat="1" ht="62.25" customHeight="1" x14ac:dyDescent="0.2">
      <c r="G223" s="2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3"/>
      <c r="T223" s="3"/>
    </row>
    <row r="224" spans="7:20" s="1" customFormat="1" ht="62.25" customHeight="1" x14ac:dyDescent="0.2">
      <c r="G224" s="2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3"/>
      <c r="T224" s="3"/>
    </row>
    <row r="225" spans="7:20" s="1" customFormat="1" ht="62.25" customHeight="1" x14ac:dyDescent="0.2">
      <c r="G225" s="2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3"/>
      <c r="T225" s="3"/>
    </row>
    <row r="226" spans="7:20" s="1" customFormat="1" ht="62.25" customHeight="1" x14ac:dyDescent="0.2">
      <c r="G226" s="2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3"/>
      <c r="T226" s="3"/>
    </row>
    <row r="227" spans="7:20" s="1" customFormat="1" ht="62.25" customHeight="1" x14ac:dyDescent="0.2">
      <c r="G227" s="2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3"/>
      <c r="T227" s="3"/>
    </row>
    <row r="228" spans="7:20" s="1" customFormat="1" ht="62.25" customHeight="1" x14ac:dyDescent="0.2">
      <c r="G228" s="2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3"/>
      <c r="T228" s="3"/>
    </row>
    <row r="229" spans="7:20" s="1" customFormat="1" ht="62.25" customHeight="1" x14ac:dyDescent="0.2">
      <c r="G229" s="2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3"/>
      <c r="T229" s="3"/>
    </row>
    <row r="230" spans="7:20" s="1" customFormat="1" ht="62.25" customHeight="1" x14ac:dyDescent="0.2">
      <c r="G230" s="2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3"/>
      <c r="T230" s="3"/>
    </row>
    <row r="231" spans="7:20" s="1" customFormat="1" ht="62.25" customHeight="1" x14ac:dyDescent="0.2">
      <c r="G231" s="2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3"/>
      <c r="T231" s="3"/>
    </row>
    <row r="232" spans="7:20" s="1" customFormat="1" ht="62.25" customHeight="1" x14ac:dyDescent="0.2">
      <c r="G232" s="2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3"/>
      <c r="T232" s="3"/>
    </row>
    <row r="233" spans="7:20" s="1" customFormat="1" ht="62.25" customHeight="1" x14ac:dyDescent="0.2">
      <c r="G233" s="2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3"/>
      <c r="T233" s="3"/>
    </row>
    <row r="234" spans="7:20" s="1" customFormat="1" ht="62.25" customHeight="1" x14ac:dyDescent="0.2">
      <c r="G234" s="2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3"/>
      <c r="T234" s="3"/>
    </row>
    <row r="235" spans="7:20" s="1" customFormat="1" ht="62.25" customHeight="1" x14ac:dyDescent="0.2">
      <c r="G235" s="2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3"/>
      <c r="T235" s="3"/>
    </row>
    <row r="236" spans="7:20" s="1" customFormat="1" ht="62.25" customHeight="1" x14ac:dyDescent="0.2">
      <c r="G236" s="2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3"/>
      <c r="T236" s="3"/>
    </row>
    <row r="237" spans="7:20" s="1" customFormat="1" ht="62.25" customHeight="1" x14ac:dyDescent="0.2">
      <c r="G237" s="2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3"/>
      <c r="T237" s="3"/>
    </row>
    <row r="238" spans="7:20" s="1" customFormat="1" ht="62.25" customHeight="1" x14ac:dyDescent="0.2">
      <c r="G238" s="2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3"/>
      <c r="T238" s="3"/>
    </row>
    <row r="239" spans="7:20" s="1" customFormat="1" ht="62.25" customHeight="1" x14ac:dyDescent="0.2">
      <c r="G239" s="2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3"/>
      <c r="T239" s="3"/>
    </row>
    <row r="240" spans="7:20" s="1" customFormat="1" ht="62.25" customHeight="1" x14ac:dyDescent="0.2">
      <c r="G240" s="2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3"/>
      <c r="T240" s="3"/>
    </row>
    <row r="241" spans="7:20" s="1" customFormat="1" ht="62.25" customHeight="1" x14ac:dyDescent="0.2">
      <c r="G241" s="2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3"/>
      <c r="T241" s="3"/>
    </row>
    <row r="242" spans="7:20" s="1" customFormat="1" ht="62.25" customHeight="1" x14ac:dyDescent="0.2">
      <c r="G242" s="2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3"/>
      <c r="T242" s="3"/>
    </row>
    <row r="243" spans="7:20" s="1" customFormat="1" ht="62.25" customHeight="1" x14ac:dyDescent="0.2">
      <c r="G243" s="2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3"/>
      <c r="T243" s="3"/>
    </row>
    <row r="244" spans="7:20" s="1" customFormat="1" ht="62.25" customHeight="1" x14ac:dyDescent="0.2">
      <c r="G244" s="2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3"/>
      <c r="T244" s="3"/>
    </row>
    <row r="245" spans="7:20" s="1" customFormat="1" ht="62.25" customHeight="1" x14ac:dyDescent="0.2">
      <c r="G245" s="2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3"/>
      <c r="T245" s="3"/>
    </row>
    <row r="246" spans="7:20" s="1" customFormat="1" ht="62.25" customHeight="1" x14ac:dyDescent="0.2">
      <c r="G246" s="2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3"/>
      <c r="T246" s="3"/>
    </row>
    <row r="247" spans="7:20" s="1" customFormat="1" ht="62.25" customHeight="1" x14ac:dyDescent="0.2">
      <c r="G247" s="2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3"/>
      <c r="T247" s="3"/>
    </row>
    <row r="248" spans="7:20" s="1" customFormat="1" ht="62.25" customHeight="1" x14ac:dyDescent="0.2">
      <c r="G248" s="2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3"/>
      <c r="T248" s="3"/>
    </row>
    <row r="249" spans="7:20" s="1" customFormat="1" ht="62.25" customHeight="1" x14ac:dyDescent="0.2">
      <c r="G249" s="2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3"/>
      <c r="T249" s="3"/>
    </row>
    <row r="250" spans="7:20" s="1" customFormat="1" ht="62.25" customHeight="1" x14ac:dyDescent="0.2">
      <c r="G250" s="2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3"/>
      <c r="T250" s="3"/>
    </row>
    <row r="251" spans="7:20" s="1" customFormat="1" ht="62.25" customHeight="1" x14ac:dyDescent="0.2">
      <c r="G251" s="2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3"/>
      <c r="T251" s="3"/>
    </row>
    <row r="252" spans="7:20" s="1" customFormat="1" ht="62.25" customHeight="1" x14ac:dyDescent="0.2">
      <c r="G252" s="2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3"/>
      <c r="T252" s="3"/>
    </row>
    <row r="253" spans="7:20" s="1" customFormat="1" ht="62.25" customHeight="1" x14ac:dyDescent="0.2">
      <c r="G253" s="2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3"/>
      <c r="T253" s="3"/>
    </row>
    <row r="254" spans="7:20" s="1" customFormat="1" ht="62.25" customHeight="1" x14ac:dyDescent="0.2">
      <c r="G254" s="2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3"/>
      <c r="T254" s="3"/>
    </row>
    <row r="255" spans="7:20" s="1" customFormat="1" ht="62.25" customHeight="1" x14ac:dyDescent="0.2">
      <c r="G255" s="2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3"/>
      <c r="T255" s="3"/>
    </row>
    <row r="256" spans="7:20" s="1" customFormat="1" ht="62.25" customHeight="1" x14ac:dyDescent="0.2">
      <c r="G256" s="2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3"/>
      <c r="T256" s="3"/>
    </row>
    <row r="257" spans="7:20" s="1" customFormat="1" ht="62.25" customHeight="1" x14ac:dyDescent="0.2">
      <c r="G257" s="2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3"/>
      <c r="T257" s="3"/>
    </row>
    <row r="258" spans="7:20" s="1" customFormat="1" ht="62.25" customHeight="1" x14ac:dyDescent="0.2">
      <c r="G258" s="2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3"/>
      <c r="T258" s="3"/>
    </row>
    <row r="259" spans="7:20" s="1" customFormat="1" ht="62.25" customHeight="1" x14ac:dyDescent="0.2">
      <c r="G259" s="2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3"/>
      <c r="T259" s="3"/>
    </row>
    <row r="260" spans="7:20" s="1" customFormat="1" ht="62.25" customHeight="1" x14ac:dyDescent="0.2">
      <c r="G260" s="2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3"/>
      <c r="T260" s="3"/>
    </row>
    <row r="261" spans="7:20" s="1" customFormat="1" ht="62.25" customHeight="1" x14ac:dyDescent="0.2">
      <c r="G261" s="2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3"/>
      <c r="T261" s="3"/>
    </row>
    <row r="262" spans="7:20" s="1" customFormat="1" ht="62.25" customHeight="1" x14ac:dyDescent="0.2">
      <c r="G262" s="2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3"/>
      <c r="T262" s="3"/>
    </row>
    <row r="263" spans="7:20" s="1" customFormat="1" ht="62.25" customHeight="1" x14ac:dyDescent="0.2">
      <c r="G263" s="2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3"/>
      <c r="T263" s="3"/>
    </row>
    <row r="264" spans="7:20" s="1" customFormat="1" ht="62.25" customHeight="1" x14ac:dyDescent="0.2">
      <c r="G264" s="2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3"/>
      <c r="T264" s="3"/>
    </row>
    <row r="265" spans="7:20" s="1" customFormat="1" ht="62.25" customHeight="1" x14ac:dyDescent="0.2">
      <c r="G265" s="2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3"/>
      <c r="T265" s="3"/>
    </row>
    <row r="266" spans="7:20" s="1" customFormat="1" ht="62.25" customHeight="1" x14ac:dyDescent="0.2">
      <c r="G266" s="2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3"/>
      <c r="T266" s="3"/>
    </row>
    <row r="267" spans="7:20" s="1" customFormat="1" ht="62.25" customHeight="1" x14ac:dyDescent="0.2">
      <c r="G267" s="2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3"/>
      <c r="T267" s="3"/>
    </row>
    <row r="268" spans="7:20" s="1" customFormat="1" ht="62.25" customHeight="1" x14ac:dyDescent="0.2">
      <c r="G268" s="2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3"/>
      <c r="T268" s="3"/>
    </row>
    <row r="269" spans="7:20" s="1" customFormat="1" ht="62.25" customHeight="1" x14ac:dyDescent="0.2">
      <c r="G269" s="2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3"/>
      <c r="T269" s="3"/>
    </row>
    <row r="270" spans="7:20" s="1" customFormat="1" ht="62.25" customHeight="1" x14ac:dyDescent="0.2">
      <c r="G270" s="2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3"/>
      <c r="T270" s="3"/>
    </row>
    <row r="271" spans="7:20" s="1" customFormat="1" ht="62.25" customHeight="1" x14ac:dyDescent="0.2">
      <c r="G271" s="2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3"/>
      <c r="T271" s="3"/>
    </row>
    <row r="272" spans="7:20" s="1" customFormat="1" ht="62.25" customHeight="1" x14ac:dyDescent="0.2">
      <c r="G272" s="2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3"/>
      <c r="T272" s="3"/>
    </row>
    <row r="273" spans="7:20" s="1" customFormat="1" ht="62.25" customHeight="1" x14ac:dyDescent="0.2">
      <c r="G273" s="2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3"/>
      <c r="T273" s="3"/>
    </row>
    <row r="274" spans="7:20" s="1" customFormat="1" ht="62.25" customHeight="1" x14ac:dyDescent="0.2">
      <c r="G274" s="2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3"/>
      <c r="T274" s="3"/>
    </row>
    <row r="275" spans="7:20" s="1" customFormat="1" ht="62.25" customHeight="1" x14ac:dyDescent="0.2">
      <c r="G275" s="2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3"/>
      <c r="T275" s="3"/>
    </row>
    <row r="276" spans="7:20" s="1" customFormat="1" ht="62.25" customHeight="1" x14ac:dyDescent="0.2">
      <c r="G276" s="2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3"/>
      <c r="T276" s="3"/>
    </row>
    <row r="277" spans="7:20" s="1" customFormat="1" ht="62.25" customHeight="1" x14ac:dyDescent="0.2">
      <c r="G277" s="2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3"/>
      <c r="T277" s="3"/>
    </row>
    <row r="278" spans="7:20" s="1" customFormat="1" ht="62.25" customHeight="1" x14ac:dyDescent="0.2">
      <c r="G278" s="2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3"/>
      <c r="T278" s="3"/>
    </row>
    <row r="279" spans="7:20" s="1" customFormat="1" ht="62.25" customHeight="1" x14ac:dyDescent="0.2">
      <c r="G279" s="2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3"/>
      <c r="T279" s="3"/>
    </row>
    <row r="280" spans="7:20" s="1" customFormat="1" ht="62.25" customHeight="1" x14ac:dyDescent="0.2">
      <c r="G280" s="2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3"/>
      <c r="T280" s="3"/>
    </row>
    <row r="281" spans="7:20" s="1" customFormat="1" ht="62.25" customHeight="1" x14ac:dyDescent="0.2">
      <c r="G281" s="2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3"/>
      <c r="T281" s="3"/>
    </row>
    <row r="282" spans="7:20" s="1" customFormat="1" ht="62.25" customHeight="1" x14ac:dyDescent="0.2">
      <c r="G282" s="2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3"/>
      <c r="T282" s="3"/>
    </row>
    <row r="283" spans="7:20" s="1" customFormat="1" ht="62.25" customHeight="1" x14ac:dyDescent="0.2">
      <c r="G283" s="2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3"/>
      <c r="T283" s="3"/>
    </row>
    <row r="284" spans="7:20" s="1" customFormat="1" ht="62.25" customHeight="1" x14ac:dyDescent="0.2">
      <c r="G284" s="2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3"/>
      <c r="T284" s="3"/>
    </row>
    <row r="285" spans="7:20" s="1" customFormat="1" ht="62.25" customHeight="1" x14ac:dyDescent="0.2">
      <c r="G285" s="2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3"/>
      <c r="T285" s="3"/>
    </row>
    <row r="286" spans="7:20" s="1" customFormat="1" ht="62.25" customHeight="1" x14ac:dyDescent="0.2">
      <c r="G286" s="2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3"/>
      <c r="T286" s="3"/>
    </row>
    <row r="287" spans="7:20" s="1" customFormat="1" ht="62.25" customHeight="1" x14ac:dyDescent="0.2">
      <c r="G287" s="2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3"/>
      <c r="T287" s="3"/>
    </row>
    <row r="288" spans="7:20" s="1" customFormat="1" ht="62.25" customHeight="1" x14ac:dyDescent="0.2">
      <c r="G288" s="2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3"/>
      <c r="T288" s="3"/>
    </row>
    <row r="289" spans="7:20" s="1" customFormat="1" ht="62.25" customHeight="1" x14ac:dyDescent="0.2">
      <c r="G289" s="2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3"/>
      <c r="T289" s="3"/>
    </row>
    <row r="290" spans="7:20" s="1" customFormat="1" ht="62.25" customHeight="1" x14ac:dyDescent="0.2">
      <c r="G290" s="2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3"/>
      <c r="T290" s="3"/>
    </row>
    <row r="291" spans="7:20" s="1" customFormat="1" ht="62.25" customHeight="1" x14ac:dyDescent="0.2">
      <c r="G291" s="2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3"/>
      <c r="T291" s="3"/>
    </row>
    <row r="292" spans="7:20" s="1" customFormat="1" ht="62.25" customHeight="1" x14ac:dyDescent="0.2">
      <c r="G292" s="2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3"/>
      <c r="T292" s="3"/>
    </row>
    <row r="293" spans="7:20" s="1" customFormat="1" ht="62.25" customHeight="1" x14ac:dyDescent="0.2">
      <c r="G293" s="2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3"/>
      <c r="T293" s="3"/>
    </row>
    <row r="294" spans="7:20" s="1" customFormat="1" ht="62.25" customHeight="1" x14ac:dyDescent="0.2">
      <c r="G294" s="2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3"/>
      <c r="T294" s="3"/>
    </row>
    <row r="295" spans="7:20" s="1" customFormat="1" ht="62.25" customHeight="1" x14ac:dyDescent="0.2">
      <c r="G295" s="2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3"/>
      <c r="T295" s="3"/>
    </row>
    <row r="296" spans="7:20" s="1" customFormat="1" ht="62.25" customHeight="1" x14ac:dyDescent="0.2">
      <c r="G296" s="2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3"/>
      <c r="T296" s="3"/>
    </row>
    <row r="297" spans="7:20" s="1" customFormat="1" ht="62.25" customHeight="1" x14ac:dyDescent="0.2">
      <c r="G297" s="2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3"/>
      <c r="T297" s="3"/>
    </row>
    <row r="298" spans="7:20" s="1" customFormat="1" ht="62.25" customHeight="1" x14ac:dyDescent="0.2">
      <c r="G298" s="2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3"/>
      <c r="T298" s="3"/>
    </row>
    <row r="299" spans="7:20" s="1" customFormat="1" ht="62.25" customHeight="1" x14ac:dyDescent="0.2">
      <c r="G299" s="2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3"/>
      <c r="T299" s="3"/>
    </row>
    <row r="300" spans="7:20" s="1" customFormat="1" ht="62.25" customHeight="1" x14ac:dyDescent="0.2">
      <c r="G300" s="2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3"/>
      <c r="T300" s="3"/>
    </row>
    <row r="301" spans="7:20" s="1" customFormat="1" ht="62.25" customHeight="1" x14ac:dyDescent="0.2">
      <c r="G301" s="2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3"/>
      <c r="T301" s="3"/>
    </row>
    <row r="302" spans="7:20" s="1" customFormat="1" ht="62.25" customHeight="1" x14ac:dyDescent="0.2">
      <c r="G302" s="2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3"/>
      <c r="T302" s="3"/>
    </row>
    <row r="303" spans="7:20" s="1" customFormat="1" ht="62.25" customHeight="1" x14ac:dyDescent="0.2">
      <c r="G303" s="2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3"/>
      <c r="T303" s="3"/>
    </row>
    <row r="304" spans="7:20" s="1" customFormat="1" ht="62.25" customHeight="1" x14ac:dyDescent="0.2">
      <c r="G304" s="2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3"/>
      <c r="T304" s="3"/>
    </row>
    <row r="305" spans="7:20" s="1" customFormat="1" ht="62.25" customHeight="1" x14ac:dyDescent="0.2">
      <c r="G305" s="2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3"/>
      <c r="T305" s="3"/>
    </row>
    <row r="306" spans="7:20" s="1" customFormat="1" ht="62.25" customHeight="1" x14ac:dyDescent="0.2">
      <c r="G306" s="2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3"/>
      <c r="T306" s="3"/>
    </row>
    <row r="307" spans="7:20" s="1" customFormat="1" ht="62.25" customHeight="1" x14ac:dyDescent="0.2">
      <c r="G307" s="2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3"/>
      <c r="T307" s="3"/>
    </row>
    <row r="308" spans="7:20" s="1" customFormat="1" ht="62.25" customHeight="1" x14ac:dyDescent="0.2">
      <c r="G308" s="2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3"/>
      <c r="T308" s="3"/>
    </row>
    <row r="309" spans="7:20" s="1" customFormat="1" ht="62.25" customHeight="1" x14ac:dyDescent="0.2">
      <c r="G309" s="2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3"/>
      <c r="T309" s="3"/>
    </row>
    <row r="310" spans="7:20" s="1" customFormat="1" ht="62.25" customHeight="1" x14ac:dyDescent="0.2">
      <c r="G310" s="2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3"/>
      <c r="T310" s="3"/>
    </row>
    <row r="311" spans="7:20" s="1" customFormat="1" ht="62.25" customHeight="1" x14ac:dyDescent="0.2">
      <c r="G311" s="2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3"/>
      <c r="T311" s="3"/>
    </row>
    <row r="312" spans="7:20" s="1" customFormat="1" ht="62.25" customHeight="1" x14ac:dyDescent="0.2">
      <c r="G312" s="2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3"/>
      <c r="T312" s="3"/>
    </row>
    <row r="313" spans="7:20" s="1" customFormat="1" ht="62.25" customHeight="1" x14ac:dyDescent="0.2">
      <c r="G313" s="2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3"/>
      <c r="T313" s="3"/>
    </row>
    <row r="314" spans="7:20" s="1" customFormat="1" ht="62.25" customHeight="1" x14ac:dyDescent="0.2">
      <c r="G314" s="2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3"/>
      <c r="T314" s="3"/>
    </row>
    <row r="315" spans="7:20" s="1" customFormat="1" ht="62.25" customHeight="1" x14ac:dyDescent="0.2">
      <c r="G315" s="2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3"/>
      <c r="T315" s="3"/>
    </row>
    <row r="316" spans="7:20" s="1" customFormat="1" ht="62.25" customHeight="1" x14ac:dyDescent="0.2">
      <c r="G316" s="2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3"/>
      <c r="T316" s="3"/>
    </row>
    <row r="317" spans="7:20" s="1" customFormat="1" ht="62.25" customHeight="1" x14ac:dyDescent="0.2">
      <c r="G317" s="2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3"/>
      <c r="T317" s="3"/>
    </row>
    <row r="318" spans="7:20" s="1" customFormat="1" ht="62.25" customHeight="1" x14ac:dyDescent="0.2">
      <c r="G318" s="2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3"/>
      <c r="T318" s="3"/>
    </row>
    <row r="319" spans="7:20" s="1" customFormat="1" ht="62.25" customHeight="1" x14ac:dyDescent="0.2">
      <c r="G319" s="2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3"/>
      <c r="T319" s="3"/>
    </row>
    <row r="320" spans="7:20" s="1" customFormat="1" ht="62.25" customHeight="1" x14ac:dyDescent="0.2">
      <c r="G320" s="2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3"/>
      <c r="T320" s="3"/>
    </row>
    <row r="321" spans="7:20" s="1" customFormat="1" ht="62.25" customHeight="1" x14ac:dyDescent="0.2">
      <c r="G321" s="2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3"/>
      <c r="T321" s="3"/>
    </row>
    <row r="322" spans="7:20" s="1" customFormat="1" ht="62.25" customHeight="1" x14ac:dyDescent="0.2">
      <c r="G322" s="2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3"/>
      <c r="T322" s="3"/>
    </row>
    <row r="323" spans="7:20" s="1" customFormat="1" ht="62.25" customHeight="1" x14ac:dyDescent="0.2">
      <c r="G323" s="2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3"/>
      <c r="T323" s="3"/>
    </row>
    <row r="324" spans="7:20" s="1" customFormat="1" ht="62.25" customHeight="1" x14ac:dyDescent="0.2">
      <c r="G324" s="2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3"/>
      <c r="T324" s="3"/>
    </row>
    <row r="325" spans="7:20" s="1" customFormat="1" ht="62.25" customHeight="1" x14ac:dyDescent="0.2">
      <c r="G325" s="2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3"/>
      <c r="T325" s="3"/>
    </row>
    <row r="326" spans="7:20" s="1" customFormat="1" ht="62.25" customHeight="1" x14ac:dyDescent="0.2">
      <c r="G326" s="2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3"/>
      <c r="T326" s="3"/>
    </row>
    <row r="327" spans="7:20" s="1" customFormat="1" ht="62.25" customHeight="1" x14ac:dyDescent="0.2">
      <c r="G327" s="2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3"/>
      <c r="T327" s="3"/>
    </row>
    <row r="328" spans="7:20" s="1" customFormat="1" ht="62.25" customHeight="1" x14ac:dyDescent="0.2">
      <c r="G328" s="2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3"/>
      <c r="T328" s="3"/>
    </row>
    <row r="329" spans="7:20" s="1" customFormat="1" ht="62.25" customHeight="1" x14ac:dyDescent="0.2">
      <c r="G329" s="2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3"/>
      <c r="T329" s="3"/>
    </row>
    <row r="330" spans="7:20" s="1" customFormat="1" ht="62.25" customHeight="1" x14ac:dyDescent="0.2">
      <c r="G330" s="2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3"/>
      <c r="T330" s="3"/>
    </row>
    <row r="331" spans="7:20" s="1" customFormat="1" ht="62.25" customHeight="1" x14ac:dyDescent="0.2">
      <c r="G331" s="2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3"/>
      <c r="T331" s="3"/>
    </row>
    <row r="332" spans="7:20" s="1" customFormat="1" ht="62.25" customHeight="1" x14ac:dyDescent="0.2">
      <c r="G332" s="2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3"/>
      <c r="T332" s="3"/>
    </row>
    <row r="333" spans="7:20" s="1" customFormat="1" ht="62.25" customHeight="1" x14ac:dyDescent="0.2">
      <c r="G333" s="2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3"/>
      <c r="T333" s="3"/>
    </row>
    <row r="334" spans="7:20" s="1" customFormat="1" ht="62.25" customHeight="1" x14ac:dyDescent="0.2">
      <c r="G334" s="2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3"/>
      <c r="T334" s="3"/>
    </row>
    <row r="335" spans="7:20" s="1" customFormat="1" ht="62.25" customHeight="1" x14ac:dyDescent="0.2">
      <c r="G335" s="2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3"/>
      <c r="T335" s="3"/>
    </row>
    <row r="336" spans="7:20" s="1" customFormat="1" ht="62.25" customHeight="1" x14ac:dyDescent="0.2">
      <c r="G336" s="2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3"/>
      <c r="T336" s="3"/>
    </row>
    <row r="337" spans="7:20" s="1" customFormat="1" ht="62.25" customHeight="1" x14ac:dyDescent="0.2">
      <c r="G337" s="2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3"/>
      <c r="T337" s="3"/>
    </row>
    <row r="338" spans="7:20" s="1" customFormat="1" ht="62.25" customHeight="1" x14ac:dyDescent="0.2">
      <c r="G338" s="2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3"/>
      <c r="T338" s="3"/>
    </row>
    <row r="339" spans="7:20" s="1" customFormat="1" ht="62.25" customHeight="1" x14ac:dyDescent="0.2">
      <c r="G339" s="2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3"/>
      <c r="T339" s="3"/>
    </row>
    <row r="340" spans="7:20" s="1" customFormat="1" ht="62.25" customHeight="1" x14ac:dyDescent="0.2">
      <c r="G340" s="2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3"/>
      <c r="T340" s="3"/>
    </row>
    <row r="341" spans="7:20" s="1" customFormat="1" ht="62.25" customHeight="1" x14ac:dyDescent="0.2">
      <c r="G341" s="2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3"/>
      <c r="T341" s="3"/>
    </row>
    <row r="342" spans="7:20" s="1" customFormat="1" ht="62.25" customHeight="1" x14ac:dyDescent="0.2">
      <c r="G342" s="2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3"/>
      <c r="T342" s="3"/>
    </row>
    <row r="343" spans="7:20" s="1" customFormat="1" ht="62.25" customHeight="1" x14ac:dyDescent="0.2">
      <c r="G343" s="2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3"/>
      <c r="T343" s="3"/>
    </row>
    <row r="344" spans="7:20" s="1" customFormat="1" ht="62.25" customHeight="1" x14ac:dyDescent="0.2">
      <c r="G344" s="2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3"/>
      <c r="T344" s="3"/>
    </row>
    <row r="345" spans="7:20" s="1" customFormat="1" ht="62.25" customHeight="1" x14ac:dyDescent="0.2">
      <c r="G345" s="2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3"/>
      <c r="T345" s="3"/>
    </row>
    <row r="346" spans="7:20" s="1" customFormat="1" ht="62.25" customHeight="1" x14ac:dyDescent="0.2">
      <c r="G346" s="2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3"/>
      <c r="T346" s="3"/>
    </row>
    <row r="347" spans="7:20" s="1" customFormat="1" ht="62.25" customHeight="1" x14ac:dyDescent="0.2">
      <c r="G347" s="2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3"/>
      <c r="T347" s="3"/>
    </row>
    <row r="348" spans="7:20" s="1" customFormat="1" ht="62.25" customHeight="1" x14ac:dyDescent="0.2">
      <c r="G348" s="2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3"/>
      <c r="T348" s="3"/>
    </row>
    <row r="349" spans="7:20" s="1" customFormat="1" ht="62.25" customHeight="1" x14ac:dyDescent="0.2">
      <c r="G349" s="2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3"/>
      <c r="T349" s="3"/>
    </row>
    <row r="350" spans="7:20" s="1" customFormat="1" ht="62.25" customHeight="1" x14ac:dyDescent="0.2">
      <c r="G350" s="2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3"/>
      <c r="T350" s="3"/>
    </row>
    <row r="351" spans="7:20" s="1" customFormat="1" ht="62.25" customHeight="1" x14ac:dyDescent="0.2">
      <c r="G351" s="2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3"/>
      <c r="T351" s="3"/>
    </row>
    <row r="352" spans="7:20" s="1" customFormat="1" ht="62.25" customHeight="1" x14ac:dyDescent="0.2">
      <c r="G352" s="2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3"/>
      <c r="T352" s="3"/>
    </row>
    <row r="353" spans="7:20" s="1" customFormat="1" ht="62.25" customHeight="1" x14ac:dyDescent="0.2">
      <c r="G353" s="2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3"/>
      <c r="T353" s="3"/>
    </row>
    <row r="354" spans="7:20" s="1" customFormat="1" ht="62.25" customHeight="1" x14ac:dyDescent="0.2">
      <c r="G354" s="2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3"/>
      <c r="T354" s="3"/>
    </row>
    <row r="355" spans="7:20" s="1" customFormat="1" ht="62.25" customHeight="1" x14ac:dyDescent="0.2">
      <c r="G355" s="2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3"/>
      <c r="T355" s="3"/>
    </row>
    <row r="356" spans="7:20" s="1" customFormat="1" ht="62.25" customHeight="1" x14ac:dyDescent="0.2">
      <c r="G356" s="2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3"/>
      <c r="T356" s="3"/>
    </row>
    <row r="357" spans="7:20" s="1" customFormat="1" ht="62.25" customHeight="1" x14ac:dyDescent="0.2">
      <c r="G357" s="2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3"/>
      <c r="T357" s="3"/>
    </row>
    <row r="358" spans="7:20" s="1" customFormat="1" ht="62.25" customHeight="1" x14ac:dyDescent="0.2">
      <c r="G358" s="2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3"/>
      <c r="T358" s="3"/>
    </row>
    <row r="359" spans="7:20" s="1" customFormat="1" ht="62.25" customHeight="1" x14ac:dyDescent="0.2">
      <c r="G359" s="2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3"/>
      <c r="T359" s="3"/>
    </row>
    <row r="360" spans="7:20" s="1" customFormat="1" ht="62.25" customHeight="1" x14ac:dyDescent="0.2">
      <c r="G360" s="2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3"/>
      <c r="T360" s="3"/>
    </row>
    <row r="361" spans="7:20" s="1" customFormat="1" ht="62.25" customHeight="1" x14ac:dyDescent="0.2">
      <c r="G361" s="2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3"/>
      <c r="T361" s="3"/>
    </row>
    <row r="362" spans="7:20" s="1" customFormat="1" ht="62.25" customHeight="1" x14ac:dyDescent="0.2">
      <c r="G362" s="2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3"/>
      <c r="T362" s="3"/>
    </row>
    <row r="363" spans="7:20" s="1" customFormat="1" ht="62.25" customHeight="1" x14ac:dyDescent="0.2">
      <c r="G363" s="2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3"/>
      <c r="T363" s="3"/>
    </row>
    <row r="364" spans="7:20" s="1" customFormat="1" ht="62.25" customHeight="1" x14ac:dyDescent="0.2">
      <c r="G364" s="2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3"/>
      <c r="T364" s="3"/>
    </row>
    <row r="365" spans="7:20" s="1" customFormat="1" ht="62.25" customHeight="1" x14ac:dyDescent="0.2">
      <c r="G365" s="2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3"/>
      <c r="T365" s="3"/>
    </row>
    <row r="366" spans="7:20" s="1" customFormat="1" ht="62.25" customHeight="1" x14ac:dyDescent="0.2">
      <c r="G366" s="2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3"/>
      <c r="T366" s="3"/>
    </row>
    <row r="367" spans="7:20" s="1" customFormat="1" ht="62.25" customHeight="1" x14ac:dyDescent="0.2">
      <c r="G367" s="2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3"/>
      <c r="T367" s="3"/>
    </row>
    <row r="368" spans="7:20" s="1" customFormat="1" ht="62.25" customHeight="1" x14ac:dyDescent="0.2">
      <c r="G368" s="2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3"/>
      <c r="T368" s="3"/>
    </row>
    <row r="369" spans="7:20" s="1" customFormat="1" ht="62.25" customHeight="1" x14ac:dyDescent="0.2">
      <c r="G369" s="2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3"/>
      <c r="T369" s="3"/>
    </row>
    <row r="370" spans="7:20" s="1" customFormat="1" ht="62.25" customHeight="1" x14ac:dyDescent="0.2">
      <c r="G370" s="2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3"/>
      <c r="T370" s="3"/>
    </row>
    <row r="371" spans="7:20" s="1" customFormat="1" ht="62.25" customHeight="1" x14ac:dyDescent="0.2">
      <c r="G371" s="2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3"/>
      <c r="T371" s="3"/>
    </row>
    <row r="372" spans="7:20" s="1" customFormat="1" ht="62.25" customHeight="1" x14ac:dyDescent="0.2">
      <c r="G372" s="2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3"/>
      <c r="T372" s="3"/>
    </row>
    <row r="373" spans="7:20" s="1" customFormat="1" ht="62.25" customHeight="1" x14ac:dyDescent="0.2">
      <c r="G373" s="2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3"/>
      <c r="T373" s="3"/>
    </row>
    <row r="374" spans="7:20" s="1" customFormat="1" ht="62.25" customHeight="1" x14ac:dyDescent="0.2">
      <c r="G374" s="2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3"/>
      <c r="T374" s="3"/>
    </row>
    <row r="375" spans="7:20" s="1" customFormat="1" ht="62.25" customHeight="1" x14ac:dyDescent="0.2">
      <c r="G375" s="2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3"/>
      <c r="T375" s="3"/>
    </row>
    <row r="376" spans="7:20" s="1" customFormat="1" ht="62.25" customHeight="1" x14ac:dyDescent="0.2">
      <c r="G376" s="2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3"/>
      <c r="T376" s="3"/>
    </row>
    <row r="377" spans="7:20" s="1" customFormat="1" ht="62.25" customHeight="1" x14ac:dyDescent="0.2">
      <c r="G377" s="2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3"/>
      <c r="T377" s="3"/>
    </row>
    <row r="378" spans="7:20" s="1" customFormat="1" ht="62.25" customHeight="1" x14ac:dyDescent="0.2">
      <c r="G378" s="2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3"/>
      <c r="T378" s="3"/>
    </row>
    <row r="379" spans="7:20" s="1" customFormat="1" ht="62.25" customHeight="1" x14ac:dyDescent="0.2">
      <c r="G379" s="2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3"/>
      <c r="T379" s="3"/>
    </row>
    <row r="380" spans="7:20" s="1" customFormat="1" ht="62.25" customHeight="1" x14ac:dyDescent="0.2">
      <c r="G380" s="2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3"/>
      <c r="T380" s="3"/>
    </row>
    <row r="381" spans="7:20" s="1" customFormat="1" ht="62.25" customHeight="1" x14ac:dyDescent="0.2">
      <c r="G381" s="2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3"/>
      <c r="T381" s="3"/>
    </row>
    <row r="382" spans="7:20" s="1" customFormat="1" ht="62.25" customHeight="1" x14ac:dyDescent="0.2">
      <c r="G382" s="2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3"/>
      <c r="T382" s="3"/>
    </row>
    <row r="383" spans="7:20" s="1" customFormat="1" ht="62.25" customHeight="1" x14ac:dyDescent="0.2">
      <c r="G383" s="2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3"/>
      <c r="T383" s="3"/>
    </row>
    <row r="384" spans="7:20" s="1" customFormat="1" ht="62.25" customHeight="1" x14ac:dyDescent="0.2">
      <c r="G384" s="2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3"/>
      <c r="T384" s="3"/>
    </row>
    <row r="385" spans="7:20" s="1" customFormat="1" ht="62.25" customHeight="1" x14ac:dyDescent="0.2">
      <c r="G385" s="2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3"/>
      <c r="T385" s="3"/>
    </row>
    <row r="386" spans="7:20" s="1" customFormat="1" ht="62.25" customHeight="1" x14ac:dyDescent="0.2">
      <c r="G386" s="2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3"/>
      <c r="T386" s="3"/>
    </row>
    <row r="387" spans="7:20" s="1" customFormat="1" ht="62.25" customHeight="1" x14ac:dyDescent="0.2">
      <c r="G387" s="2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3"/>
      <c r="T387" s="3"/>
    </row>
    <row r="388" spans="7:20" s="1" customFormat="1" ht="62.25" customHeight="1" x14ac:dyDescent="0.2">
      <c r="G388" s="2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3"/>
      <c r="T388" s="3"/>
    </row>
    <row r="389" spans="7:20" s="1" customFormat="1" ht="62.25" customHeight="1" x14ac:dyDescent="0.2">
      <c r="G389" s="2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3"/>
      <c r="T389" s="3"/>
    </row>
    <row r="390" spans="7:20" s="1" customFormat="1" ht="62.25" customHeight="1" x14ac:dyDescent="0.2">
      <c r="G390" s="2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3"/>
      <c r="T390" s="3"/>
    </row>
    <row r="391" spans="7:20" s="1" customFormat="1" ht="62.25" customHeight="1" x14ac:dyDescent="0.2">
      <c r="G391" s="2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3"/>
      <c r="T391" s="3"/>
    </row>
    <row r="392" spans="7:20" s="1" customFormat="1" ht="62.25" customHeight="1" x14ac:dyDescent="0.2">
      <c r="G392" s="2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3"/>
      <c r="T392" s="3"/>
    </row>
    <row r="393" spans="7:20" s="1" customFormat="1" ht="62.25" customHeight="1" x14ac:dyDescent="0.2">
      <c r="G393" s="2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3"/>
      <c r="T393" s="3"/>
    </row>
    <row r="394" spans="7:20" s="1" customFormat="1" ht="62.25" customHeight="1" x14ac:dyDescent="0.2">
      <c r="G394" s="2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3"/>
      <c r="T394" s="3"/>
    </row>
    <row r="395" spans="7:20" s="1" customFormat="1" ht="62.25" customHeight="1" x14ac:dyDescent="0.2">
      <c r="G395" s="2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3"/>
      <c r="T395" s="3"/>
    </row>
    <row r="396" spans="7:20" s="1" customFormat="1" ht="62.25" customHeight="1" x14ac:dyDescent="0.2">
      <c r="G396" s="2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3"/>
      <c r="T396" s="3"/>
    </row>
    <row r="397" spans="7:20" s="1" customFormat="1" ht="62.25" customHeight="1" x14ac:dyDescent="0.2">
      <c r="G397" s="2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3"/>
      <c r="T397" s="3"/>
    </row>
    <row r="398" spans="7:20" s="1" customFormat="1" ht="62.25" customHeight="1" x14ac:dyDescent="0.2">
      <c r="G398" s="2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3"/>
      <c r="T398" s="3"/>
    </row>
    <row r="399" spans="7:20" s="1" customFormat="1" ht="62.25" customHeight="1" x14ac:dyDescent="0.2">
      <c r="G399" s="2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3"/>
      <c r="T399" s="3"/>
    </row>
    <row r="400" spans="7:20" s="1" customFormat="1" ht="62.25" customHeight="1" x14ac:dyDescent="0.2">
      <c r="G400" s="2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3"/>
      <c r="T400" s="3"/>
    </row>
    <row r="401" spans="7:20" s="1" customFormat="1" ht="62.25" customHeight="1" x14ac:dyDescent="0.2">
      <c r="G401" s="2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3"/>
      <c r="T401" s="3"/>
    </row>
    <row r="402" spans="7:20" s="1" customFormat="1" ht="62.25" customHeight="1" x14ac:dyDescent="0.2">
      <c r="G402" s="2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3"/>
      <c r="T402" s="3"/>
    </row>
    <row r="403" spans="7:20" s="1" customFormat="1" ht="62.25" customHeight="1" x14ac:dyDescent="0.2">
      <c r="G403" s="2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3"/>
      <c r="T403" s="3"/>
    </row>
    <row r="404" spans="7:20" s="1" customFormat="1" ht="62.25" customHeight="1" x14ac:dyDescent="0.2">
      <c r="G404" s="2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3"/>
      <c r="T404" s="3"/>
    </row>
    <row r="405" spans="7:20" s="1" customFormat="1" ht="62.25" customHeight="1" x14ac:dyDescent="0.2">
      <c r="G405" s="2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3"/>
      <c r="T405" s="3"/>
    </row>
    <row r="406" spans="7:20" s="1" customFormat="1" ht="62.25" customHeight="1" x14ac:dyDescent="0.2">
      <c r="G406" s="2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3"/>
      <c r="T406" s="3"/>
    </row>
    <row r="407" spans="7:20" s="1" customFormat="1" ht="62.25" customHeight="1" x14ac:dyDescent="0.2">
      <c r="G407" s="2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3"/>
      <c r="T407" s="3"/>
    </row>
    <row r="408" spans="7:20" s="1" customFormat="1" ht="62.25" customHeight="1" x14ac:dyDescent="0.2">
      <c r="G408" s="2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3"/>
      <c r="T408" s="3"/>
    </row>
    <row r="409" spans="7:20" s="1" customFormat="1" ht="62.25" customHeight="1" x14ac:dyDescent="0.2">
      <c r="G409" s="2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3"/>
      <c r="T409" s="3"/>
    </row>
    <row r="410" spans="7:20" s="1" customFormat="1" ht="62.25" customHeight="1" x14ac:dyDescent="0.2">
      <c r="G410" s="2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3"/>
      <c r="T410" s="3"/>
    </row>
    <row r="411" spans="7:20" s="1" customFormat="1" ht="62.25" customHeight="1" x14ac:dyDescent="0.2">
      <c r="G411" s="2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3"/>
      <c r="T411" s="3"/>
    </row>
    <row r="412" spans="7:20" s="1" customFormat="1" ht="62.25" customHeight="1" x14ac:dyDescent="0.2">
      <c r="G412" s="2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3"/>
      <c r="T412" s="3"/>
    </row>
    <row r="413" spans="7:20" s="1" customFormat="1" ht="62.25" customHeight="1" x14ac:dyDescent="0.2">
      <c r="G413" s="2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3"/>
      <c r="T413" s="3"/>
    </row>
    <row r="414" spans="7:20" s="1" customFormat="1" ht="62.25" customHeight="1" x14ac:dyDescent="0.2">
      <c r="G414" s="2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3"/>
      <c r="T414" s="3"/>
    </row>
    <row r="415" spans="7:20" s="1" customFormat="1" ht="62.25" customHeight="1" x14ac:dyDescent="0.2">
      <c r="G415" s="2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3"/>
      <c r="T415" s="3"/>
    </row>
    <row r="416" spans="7:20" s="1" customFormat="1" ht="62.25" customHeight="1" x14ac:dyDescent="0.2">
      <c r="G416" s="2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3"/>
      <c r="T416" s="3"/>
    </row>
    <row r="417" spans="7:20" s="1" customFormat="1" ht="62.25" customHeight="1" x14ac:dyDescent="0.2">
      <c r="G417" s="2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3"/>
      <c r="T417" s="3"/>
    </row>
    <row r="418" spans="7:20" s="1" customFormat="1" ht="62.25" customHeight="1" x14ac:dyDescent="0.2">
      <c r="G418" s="2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3"/>
      <c r="T418" s="3"/>
    </row>
    <row r="419" spans="7:20" s="1" customFormat="1" ht="62.25" customHeight="1" x14ac:dyDescent="0.2">
      <c r="G419" s="2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3"/>
      <c r="T419" s="3"/>
    </row>
    <row r="420" spans="7:20" s="1" customFormat="1" ht="62.25" customHeight="1" x14ac:dyDescent="0.2">
      <c r="G420" s="2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3"/>
      <c r="T420" s="3"/>
    </row>
    <row r="421" spans="7:20" s="1" customFormat="1" ht="62.25" customHeight="1" x14ac:dyDescent="0.2">
      <c r="G421" s="2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3"/>
      <c r="T421" s="3"/>
    </row>
    <row r="422" spans="7:20" s="1" customFormat="1" ht="62.25" customHeight="1" x14ac:dyDescent="0.2">
      <c r="G422" s="2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3"/>
      <c r="T422" s="3"/>
    </row>
    <row r="423" spans="7:20" s="1" customFormat="1" ht="62.25" customHeight="1" x14ac:dyDescent="0.2">
      <c r="G423" s="2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3"/>
      <c r="T423" s="3"/>
    </row>
    <row r="424" spans="7:20" s="1" customFormat="1" ht="62.25" customHeight="1" x14ac:dyDescent="0.2">
      <c r="G424" s="2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3"/>
      <c r="T424" s="3"/>
    </row>
    <row r="425" spans="7:20" s="1" customFormat="1" ht="62.25" customHeight="1" x14ac:dyDescent="0.2">
      <c r="G425" s="2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3"/>
      <c r="T425" s="3"/>
    </row>
    <row r="426" spans="7:20" s="1" customFormat="1" ht="62.25" customHeight="1" x14ac:dyDescent="0.2">
      <c r="G426" s="2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3"/>
      <c r="T426" s="3"/>
    </row>
    <row r="427" spans="7:20" s="1" customFormat="1" ht="62.25" customHeight="1" x14ac:dyDescent="0.2">
      <c r="G427" s="2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3"/>
      <c r="T427" s="3"/>
    </row>
    <row r="428" spans="7:20" s="1" customFormat="1" ht="62.25" customHeight="1" x14ac:dyDescent="0.2">
      <c r="G428" s="2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3"/>
      <c r="T428" s="3"/>
    </row>
    <row r="429" spans="7:20" s="1" customFormat="1" ht="62.25" customHeight="1" x14ac:dyDescent="0.2">
      <c r="G429" s="2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3"/>
      <c r="T429" s="3"/>
    </row>
    <row r="430" spans="7:20" s="1" customFormat="1" ht="62.25" customHeight="1" x14ac:dyDescent="0.2">
      <c r="G430" s="2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3"/>
      <c r="T430" s="3"/>
    </row>
    <row r="431" spans="7:20" s="1" customFormat="1" ht="62.25" customHeight="1" x14ac:dyDescent="0.2">
      <c r="G431" s="2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3"/>
      <c r="T431" s="3"/>
    </row>
    <row r="432" spans="7:20" s="1" customFormat="1" ht="62.25" customHeight="1" x14ac:dyDescent="0.2">
      <c r="G432" s="2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3"/>
      <c r="T432" s="3"/>
    </row>
    <row r="433" spans="7:20" s="1" customFormat="1" ht="62.25" customHeight="1" x14ac:dyDescent="0.2">
      <c r="G433" s="2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3"/>
      <c r="T433" s="3"/>
    </row>
    <row r="434" spans="7:20" s="1" customFormat="1" ht="62.25" customHeight="1" x14ac:dyDescent="0.2">
      <c r="G434" s="2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3"/>
      <c r="T434" s="3"/>
    </row>
    <row r="435" spans="7:20" s="1" customFormat="1" ht="62.25" customHeight="1" x14ac:dyDescent="0.2">
      <c r="G435" s="2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3"/>
      <c r="T435" s="3"/>
    </row>
    <row r="436" spans="7:20" s="1" customFormat="1" ht="62.25" customHeight="1" x14ac:dyDescent="0.2">
      <c r="G436" s="2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3"/>
      <c r="T436" s="3"/>
    </row>
    <row r="437" spans="7:20" s="1" customFormat="1" ht="62.25" customHeight="1" x14ac:dyDescent="0.2">
      <c r="G437" s="2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3"/>
      <c r="T437" s="3"/>
    </row>
    <row r="438" spans="7:20" s="1" customFormat="1" ht="62.25" customHeight="1" x14ac:dyDescent="0.2">
      <c r="G438" s="2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3"/>
      <c r="T438" s="3"/>
    </row>
    <row r="439" spans="7:20" s="1" customFormat="1" ht="62.25" customHeight="1" x14ac:dyDescent="0.2">
      <c r="G439" s="2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3"/>
      <c r="T439" s="3"/>
    </row>
    <row r="440" spans="7:20" s="1" customFormat="1" ht="62.25" customHeight="1" x14ac:dyDescent="0.2">
      <c r="G440" s="2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3"/>
      <c r="T440" s="3"/>
    </row>
    <row r="441" spans="7:20" s="1" customFormat="1" ht="62.25" customHeight="1" x14ac:dyDescent="0.2">
      <c r="G441" s="2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3"/>
      <c r="T441" s="3"/>
    </row>
    <row r="442" spans="7:20" s="1" customFormat="1" ht="62.25" customHeight="1" x14ac:dyDescent="0.2">
      <c r="G442" s="2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3"/>
      <c r="T442" s="3"/>
    </row>
    <row r="443" spans="7:20" s="1" customFormat="1" ht="62.25" customHeight="1" x14ac:dyDescent="0.2">
      <c r="G443" s="2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3"/>
      <c r="T443" s="3"/>
    </row>
    <row r="444" spans="7:20" s="1" customFormat="1" ht="62.25" customHeight="1" x14ac:dyDescent="0.2">
      <c r="G444" s="2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3"/>
      <c r="T444" s="3"/>
    </row>
    <row r="445" spans="7:20" s="1" customFormat="1" ht="62.25" customHeight="1" x14ac:dyDescent="0.2">
      <c r="G445" s="2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3"/>
      <c r="T445" s="3"/>
    </row>
    <row r="446" spans="7:20" s="1" customFormat="1" ht="62.25" customHeight="1" x14ac:dyDescent="0.2">
      <c r="G446" s="2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3"/>
      <c r="T446" s="3"/>
    </row>
    <row r="447" spans="7:20" s="1" customFormat="1" ht="62.25" customHeight="1" x14ac:dyDescent="0.2">
      <c r="G447" s="2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3"/>
      <c r="T447" s="3"/>
    </row>
    <row r="448" spans="7:20" s="1" customFormat="1" ht="62.25" customHeight="1" x14ac:dyDescent="0.2">
      <c r="G448" s="2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3"/>
      <c r="T448" s="3"/>
    </row>
    <row r="449" spans="7:20" s="1" customFormat="1" ht="62.25" customHeight="1" x14ac:dyDescent="0.2">
      <c r="G449" s="2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3"/>
      <c r="T449" s="3"/>
    </row>
    <row r="450" spans="7:20" s="1" customFormat="1" ht="62.25" customHeight="1" x14ac:dyDescent="0.2">
      <c r="G450" s="2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3"/>
      <c r="T450" s="3"/>
    </row>
    <row r="451" spans="7:20" s="1" customFormat="1" ht="62.25" customHeight="1" x14ac:dyDescent="0.2">
      <c r="G451" s="2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3"/>
      <c r="T451" s="3"/>
    </row>
    <row r="452" spans="7:20" s="1" customFormat="1" ht="62.25" customHeight="1" x14ac:dyDescent="0.2">
      <c r="G452" s="2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3"/>
      <c r="T452" s="3"/>
    </row>
    <row r="453" spans="7:20" s="1" customFormat="1" ht="62.25" customHeight="1" x14ac:dyDescent="0.2">
      <c r="G453" s="2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3"/>
      <c r="T453" s="3"/>
    </row>
    <row r="454" spans="7:20" s="1" customFormat="1" ht="62.25" customHeight="1" x14ac:dyDescent="0.2">
      <c r="G454" s="2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3"/>
      <c r="T454" s="3"/>
    </row>
    <row r="455" spans="7:20" s="1" customFormat="1" ht="62.25" customHeight="1" x14ac:dyDescent="0.2">
      <c r="G455" s="2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3"/>
      <c r="T455" s="3"/>
    </row>
    <row r="456" spans="7:20" s="1" customFormat="1" ht="62.25" customHeight="1" x14ac:dyDescent="0.2">
      <c r="G456" s="2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3"/>
      <c r="T456" s="3"/>
    </row>
    <row r="457" spans="7:20" s="1" customFormat="1" ht="62.25" customHeight="1" x14ac:dyDescent="0.2">
      <c r="G457" s="2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3"/>
      <c r="T457" s="3"/>
    </row>
    <row r="458" spans="7:20" s="1" customFormat="1" ht="62.25" customHeight="1" x14ac:dyDescent="0.2">
      <c r="G458" s="2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3"/>
      <c r="T458" s="3"/>
    </row>
    <row r="459" spans="7:20" s="1" customFormat="1" ht="62.25" customHeight="1" x14ac:dyDescent="0.2">
      <c r="G459" s="2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3"/>
      <c r="T459" s="3"/>
    </row>
    <row r="460" spans="7:20" s="1" customFormat="1" ht="62.25" customHeight="1" x14ac:dyDescent="0.2">
      <c r="G460" s="2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3"/>
      <c r="T460" s="3"/>
    </row>
    <row r="461" spans="7:20" s="1" customFormat="1" ht="62.25" customHeight="1" x14ac:dyDescent="0.2">
      <c r="G461" s="2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3"/>
      <c r="T461" s="3"/>
    </row>
    <row r="462" spans="7:20" s="1" customFormat="1" ht="62.25" customHeight="1" x14ac:dyDescent="0.2">
      <c r="G462" s="2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3"/>
      <c r="T462" s="3"/>
    </row>
    <row r="463" spans="7:20" s="1" customFormat="1" ht="62.25" customHeight="1" x14ac:dyDescent="0.2">
      <c r="G463" s="2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3"/>
      <c r="T463" s="3"/>
    </row>
    <row r="464" spans="7:20" s="1" customFormat="1" ht="62.25" customHeight="1" x14ac:dyDescent="0.2">
      <c r="G464" s="2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3"/>
      <c r="T464" s="3"/>
    </row>
    <row r="465" spans="7:20" s="1" customFormat="1" ht="62.25" customHeight="1" x14ac:dyDescent="0.2">
      <c r="G465" s="2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3"/>
      <c r="T465" s="3"/>
    </row>
    <row r="466" spans="7:20" s="1" customFormat="1" ht="62.25" customHeight="1" x14ac:dyDescent="0.2">
      <c r="G466" s="2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3"/>
      <c r="T466" s="3"/>
    </row>
    <row r="467" spans="7:20" s="1" customFormat="1" ht="62.25" customHeight="1" x14ac:dyDescent="0.2">
      <c r="G467" s="2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3"/>
      <c r="T467" s="3"/>
    </row>
    <row r="468" spans="7:20" s="1" customFormat="1" ht="62.25" customHeight="1" x14ac:dyDescent="0.2">
      <c r="G468" s="2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3"/>
      <c r="T468" s="3"/>
    </row>
  </sheetData>
  <mergeCells count="25">
    <mergeCell ref="P16:P17"/>
    <mergeCell ref="Q16:Q17"/>
    <mergeCell ref="R16:R17"/>
    <mergeCell ref="J15:O15"/>
    <mergeCell ref="A9:T9"/>
    <mergeCell ref="A10:T10"/>
    <mergeCell ref="A11:T11"/>
    <mergeCell ref="A12:T12"/>
    <mergeCell ref="A13:T13"/>
    <mergeCell ref="A32:T32"/>
    <mergeCell ref="A34:T34"/>
    <mergeCell ref="A33:T33"/>
    <mergeCell ref="A22:F22"/>
    <mergeCell ref="A15:A17"/>
    <mergeCell ref="B15:B17"/>
    <mergeCell ref="G15:G17"/>
    <mergeCell ref="H15:H17"/>
    <mergeCell ref="I15:I17"/>
    <mergeCell ref="Q15:R15"/>
    <mergeCell ref="S15:S17"/>
    <mergeCell ref="T15:T17"/>
    <mergeCell ref="J16:K16"/>
    <mergeCell ref="L16:L17"/>
    <mergeCell ref="M16:N16"/>
    <mergeCell ref="O16:O17"/>
  </mergeCells>
  <phoneticPr fontId="9" type="noConversion"/>
  <conditionalFormatting sqref="A22 B7:B17 B24:B1048576">
    <cfRule type="duplicateValues" dxfId="7" priority="15"/>
  </conditionalFormatting>
  <conditionalFormatting sqref="G15:G17">
    <cfRule type="duplicateValues" dxfId="6" priority="14"/>
  </conditionalFormatting>
  <conditionalFormatting sqref="B18">
    <cfRule type="duplicateValues" dxfId="5" priority="6"/>
  </conditionalFormatting>
  <conditionalFormatting sqref="B18">
    <cfRule type="duplicateValues" dxfId="4" priority="7"/>
  </conditionalFormatting>
  <conditionalFormatting sqref="B19">
    <cfRule type="duplicateValues" dxfId="3" priority="4"/>
  </conditionalFormatting>
  <conditionalFormatting sqref="B19">
    <cfRule type="duplicateValues" dxfId="2" priority="5"/>
  </conditionalFormatting>
  <conditionalFormatting sqref="C20:C21">
    <cfRule type="duplicateValues" dxfId="1" priority="2"/>
  </conditionalFormatting>
  <conditionalFormatting sqref="B21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5" scale="2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EMPLEADO FIJO-TEMPORAL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 Despacho</dc:creator>
  <cp:lastModifiedBy>Yoel Adames</cp:lastModifiedBy>
  <cp:lastPrinted>2025-01-13T18:09:09Z</cp:lastPrinted>
  <dcterms:created xsi:type="dcterms:W3CDTF">2021-08-17T20:49:48Z</dcterms:created>
  <dcterms:modified xsi:type="dcterms:W3CDTF">2025-01-13T18:10:57Z</dcterms:modified>
</cp:coreProperties>
</file>